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n01s01\zaisei\令和3年度文書\050財政通知・報告\01　県報告\40　R2財政状況資料集\03　県確認\"/>
    </mc:Choice>
  </mc:AlternateContent>
  <xr:revisionPtr revIDLastSave="0" documentId="13_ncr:1_{9BEF7926-8567-4937-A777-B6F0FDADA76A}" xr6:coauthVersionLast="36" xr6:coauthVersionMax="36" xr10:uidLastSave="{00000000-0000-0000-0000-000000000000}"/>
  <bookViews>
    <workbookView xWindow="0" yWindow="0" windowWidth="20490" windowHeight="8865" tabRatio="599"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W34" i="10"/>
  <c r="BW35" i="10" s="1"/>
  <c r="BW36" i="10" s="1"/>
  <c r="BW37" i="10" s="1"/>
  <c r="BW38" i="10" s="1"/>
  <c r="BW39" i="10" s="1"/>
  <c r="BW40" i="10" s="1"/>
  <c r="BW41" i="10" s="1"/>
  <c r="BW42" i="10" s="1"/>
  <c r="BW43" i="10" s="1"/>
  <c r="CO34" i="10" s="1"/>
  <c r="CO35" i="10" s="1"/>
  <c r="CO36"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<sst xmlns="http://schemas.openxmlformats.org/spreadsheetml/2006/main" count="1114" uniqueCount="612">
  <si>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</si>
  <si>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</si>
  <si>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</si>
  <si>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</si>
  <si>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</si>
  <si>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</si>
  <si>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</si>
  <si>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</si>
  <si>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</si>
  <si>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</si>
  <si>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</si>
  <si>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</si>
  <si>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</si>
  <si>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</si>
  <si>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</si>
  <si>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</si>
  <si>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</si>
  <si>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</si>
  <si>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</si>
  <si>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</si>
  <si>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</si>
  <si>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</si>
  <si>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</si>
  <si>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</si>
  <si>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</si>
  <si>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</si>
  <si>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</si>
  <si>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</si>
  <si>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</si>
  <si>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</si>
  <si>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</si>
  <si>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</si>
  <si>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</si>
  <si>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</si>
  <si>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</si>
  <si>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</si>
  <si>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</si>
  <si>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</si>
  <si>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</si>
  <si>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</si>
  <si>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</si>
  <si>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</si>
  <si>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</si>
  <si>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</si>
  <si>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</si>
  <si>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</si>
  <si>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</si>
  <si>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</si>
  <si>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</si>
  <si>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</si>
  <si>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</si>
  <si>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</si>
  <si>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</si>
  <si>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</si>
  <si>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</si>
  <si>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</si>
  <si>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</si>
  <si>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</si>
  <si>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</si>
  <si>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</si>
  <si>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</si>
  <si>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</si>
  <si>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</si>
  <si>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</si>
  <si>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</si>
  <si>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</si>
  <si>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</si>
  <si>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</si>
  <si>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</si>
  <si>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</si>
  <si>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</si>
  <si>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</si>
  <si>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</si>
  <si>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</si>
  <si>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</si>
  <si>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</si>
  <si>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</si>
  <si>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</si>
  <si>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</si>
  <si>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</si>
  <si>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</si>
  <si>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</si>
  <si>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</si>
  <si>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</si>
  <si>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</si>
  <si>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</si>
  <si>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</si>
  <si>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</si>
  <si>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</si>
  <si>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</si>
  <si>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</si>
  <si>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</si>
  <si>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</si>
  <si>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</si>
  <si>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</si>
  <si>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</si>
  <si>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</si>
  <si>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</si>
  <si>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</si>
  <si>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</si>
  <si>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</si>
  <si>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</si>
  <si>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</si>
  <si>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</si>
  <si>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</si>
  <si>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</si>
  <si>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</si>
  <si>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</si>
  <si>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</si>
  <si>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</si>
  <si>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</si>
  <si>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</si>
  <si>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</si>
  <si>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</si>
  <si>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</si>
  <si>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</si>
  <si>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</si>
  <si>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</si>
  <si>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</si>
  <si>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</si>
  <si>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</si>
  <si>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</si>
  <si>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</si>
  <si>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</si>
  <si>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</si>
  <si>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</si>
  <si>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</si>
  <si>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</si>
  <si>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</si>
  <si>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</si>
  <si>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</si>
  <si>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</si>
  <si>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</si>
  <si>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</si>
  <si>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</si>
  <si>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</si>
  <si>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</si>
  <si>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</si>
  <si>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</si>
  <si>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</si>
  <si>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</si>
  <si>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</si>
  <si>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</si>
  <si>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</si>
  <si>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</si>
  <si>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</si>
  <si>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</si>
  <si>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</si>
  <si>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</si>
  <si>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</si>
  <si>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</si>
  <si>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</si>
  <si>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</si>
  <si>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</si>
  <si>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</si>
  <si>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</si>
  <si>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</si>
  <si>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</si>
  <si>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</si>
  <si>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</si>
  <si>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</si>
  <si>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</si>
  <si>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</si>
  <si>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</si>
  <si>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</si>
  <si>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</si>
  <si>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</si>
  <si>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</si>
  <si>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</si>
  <si>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</si>
  <si>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</si>
  <si>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</si>
  <si>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</si>
  <si>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</si>
  <si>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</si>
  <si>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</si>
  <si>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</si>
  <si>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</si>
  <si>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</si>
  <si>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</si>
  <si>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</si>
  <si>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</si>
  <si>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</si>
  <si>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</si>
  <si>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</si>
  <si>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</si>
  <si>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</si>
  <si>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</si>
  <si>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</si>
  <si>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</si>
  <si>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</si>
  <si>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</si>
  <si>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</si>
  <si>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</si>
  <si>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</si>
  <si>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</si>
  <si>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</si>
  <si>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</si>
  <si>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</si>
  <si>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</si>
  <si>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</si>
  <si>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</si>
  <si>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</si>
  <si>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</si>
  <si>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</si>
  <si>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</si>
  <si>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</si>
  <si>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</si>
  <si>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</si>
  <si>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</si>
  <si>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</si>
  <si>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</si>
  <si>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</si>
  <si>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</si>
  <si>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</si>
  <si>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</si>
  <si>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</si>
  <si>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</si>
  <si>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</si>
  <si>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</si>
  <si>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</si>
  <si>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</si>
  <si>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</si>
  <si>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</si>
  <si>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</si>
  <si>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</si>
  <si>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</si>
  <si>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</si>
  <si>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</si>
  <si>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</si>
  <si>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</si>
  <si>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</si>
  <si>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</si>
  <si>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</si>
  <si>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</si>
  <si>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</si>
  <si>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</si>
  <si>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</si>
  <si>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</si>
  <si>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</si>
  <si>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</si>
  <si>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</si>
  <si>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</si>
  <si>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</si>
  <si>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</si>
  <si>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</si>
  <si>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</si>
  <si>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</si>
  <si>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</si>
  <si>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</si>
  <si>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</si>
  <si>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</si>
  <si>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</si>
  <si>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</si>
  <si>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</si>
  <si>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</si>
  <si>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</si>
  <si>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</si>
  <si>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</si>
  <si>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</si>
  <si>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</si>
  <si>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</si>
  <si>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</si>
  <si>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</si>
  <si>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</si>
  <si>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</si>
  <si>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</si>
  <si>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</si>
  <si>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</si>
  <si>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</si>
  <si>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</si>
  <si>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</si>
  <si>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</si>
  <si>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</si>
  <si>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</si>
  <si>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</si>
  <si>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</si>
  <si>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</si>
  <si>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</si>
  <si>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</si>
  <si>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</si>
  <si>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</si>
  <si>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</si>
  <si>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</si>
  <si>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</si>
  <si>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</si>
  <si>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</si>
  <si>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</si>
  <si>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</si>
  <si>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</si>
  <si>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</si>
  <si>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</si>
  <si>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</si>
  <si>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</si>
  <si>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</si>
  <si>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</si>
  <si>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</si>
  <si>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</si>
  <si>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</si>
  <si>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</si>
  <si>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</si>
  <si>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</si>
  <si>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</si>
  <si>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</si>
  <si>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</si>
  <si>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</si>
  <si>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</si>
  <si>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</si>
  <si>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</si>
  <si>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</si>
  <si>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</si>
  <si>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</si>
  <si>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</si>
  <si>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</si>
  <si>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</si>
  <si>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</si>
  <si>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</si>
  <si>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</si>
  <si>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</si>
  <si>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</si>
  <si>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</si>
  <si>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</si>
  <si>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</si>
  <si>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</si>
  <si>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</si>
  <si>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</si>
  <si>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</si>
  <si>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</si>
  <si>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</si>
  <si>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</si>
  <si>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</si>
  <si>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</si>
  <si>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</si>
  <si>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</si>
  <si>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</si>
  <si>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</si>
  <si>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</si>
  <si>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</si>
  <si>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</si>
  <si>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</si>
  <si>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</si>
  <si>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</si>
  <si>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</si>
  <si>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</si>
  <si>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</si>
  <si>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</si>
  <si>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</si>
  <si>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</si>
  <si>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</si>
  <si>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</si>
  <si>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</si>
  <si>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</si>
  <si>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</si>
  <si>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</si>
  <si>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</si>
  <si>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</si>
  <si>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</si>
  <si>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</si>
  <si>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</si>
  <si>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</si>
  <si>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</si>
  <si>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</si>
  <si>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</si>
  <si>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</si>
  <si>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</si>
  <si>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</si>
  <si>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</si>
  <si>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</si>
  <si>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</si>
  <si>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</si>
  <si>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</si>
  <si>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</si>
  <si>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</si>
  <si>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</si>
  <si>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</si>
  <si>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</si>
  <si>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</si>
  <si>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</si>
  <si>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</si>
  <si>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</si>
  <si>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</si>
  <si>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</si>
  <si>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</si>
  <si>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</si>
  <si>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</si>
  <si>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</si>
  <si>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</si>
  <si>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</si>
  <si>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</si>
  <si>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</si>
  <si>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</si>
  <si>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</si>
  <si>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</si>
  <si>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</si>
  <si>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</si>
  <si>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</si>
  <si>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</si>
  <si>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</si>
  <si>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</si>
  <si>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</si>
  <si>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</si>
  <si>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</si>
  <si>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</si>
  <si>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</si>
  <si>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</si>
  <si>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</si>
  <si>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</si>
  <si>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</si>
  <si>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下水道事業会計</t>
    <phoneticPr fontId="5"/>
  </si>
  <si>
    <t>法適用企業</t>
    <phoneticPr fontId="5"/>
  </si>
  <si>
    <t>青果市場事業特別会計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</si>
  <si>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</si>
  <si>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</si>
  <si>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</si>
  <si>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</si>
  <si>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</si>
  <si>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</si>
  <si>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</si>
  <si>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</si>
  <si>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</si>
  <si>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</si>
  <si>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</si>
  <si>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</si>
  <si>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</si>
  <si>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</si>
  <si>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</si>
  <si>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</si>
  <si>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</si>
  <si>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</si>
  <si>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</si>
  <si>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</si>
  <si>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</si>
  <si>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</si>
  <si>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</si>
  <si>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</si>
  <si>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</si>
  <si>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</si>
  <si>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</si>
  <si>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</si>
  <si>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</si>
  <si>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</si>
  <si>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</si>
  <si>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</si>
  <si>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</si>
  <si>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</si>
  <si>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</si>
  <si>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</si>
  <si>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</si>
  <si>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</si>
  <si>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</si>
  <si>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</si>
  <si>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</si>
  <si>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</si>
  <si>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</si>
  <si>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</si>
  <si>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</si>
  <si>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</si>
  <si>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</si>
  <si>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</si>
  <si>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</si>
  <si>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</si>
  <si>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</si>
  <si>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</si>
  <si>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</si>
  <si>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</si>
  <si>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</si>
  <si>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</si>
  <si>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</si>
  <si>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</si>
  <si>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</si>
  <si>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</si>
  <si>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</si>
  <si>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</si>
  <si>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</si>
  <si>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</si>
  <si>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</si>
  <si>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</si>
  <si>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</si>
  <si>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</si>
  <si>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</si>
  <si>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</si>
  <si>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</si>
  <si>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</si>
  <si>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</si>
  <si>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</si>
  <si>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</si>
  <si>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</si>
  <si>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</si>
  <si>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</si>
  <si>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工業用地造成事業特別会計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</si>
  <si>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</si>
  <si>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</si>
  <si>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</si>
  <si>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</si>
  <si>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</si>
  <si>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</si>
  <si>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</si>
  <si>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</si>
  <si>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</si>
  <si>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</si>
  <si>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</si>
  <si>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</si>
  <si>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</si>
  <si>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</si>
  <si>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</si>
  <si>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</si>
  <si>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</si>
  <si>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</si>
  <si>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</si>
  <si>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</si>
  <si>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</si>
  <si>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</si>
  <si>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</si>
  <si>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</si>
  <si>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</si>
  <si>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</si>
  <si>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</si>
  <si>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</si>
  <si>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</si>
  <si>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</si>
  <si>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</si>
  <si>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</si>
  <si>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</si>
  <si>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</si>
  <si>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</si>
  <si>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</si>
  <si>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</si>
  <si>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</si>
  <si>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</si>
  <si>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</si>
  <si>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</si>
  <si>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</si>
  <si>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</si>
  <si>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</si>
  <si>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</si>
  <si>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</si>
  <si>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</si>
  <si>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</si>
  <si>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</si>
  <si>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</si>
  <si>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</si>
  <si>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</si>
  <si>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</si>
  <si>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</si>
  <si>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</si>
  <si>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</si>
  <si>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</si>
  <si>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</si>
  <si>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</si>
  <si>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</si>
  <si>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</si>
  <si>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</si>
  <si>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</si>
  <si>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</si>
  <si>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</si>
  <si>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</si>
  <si>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</si>
  <si>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</si>
  <si>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</si>
  <si>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</si>
  <si>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</si>
  <si>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</si>
  <si>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</si>
  <si>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</si>
  <si>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</si>
  <si>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</si>
  <si>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</si>
  <si>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</si>
  <si>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</si>
  <si>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</si>
  <si>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</si>
  <si>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</si>
  <si>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</si>
  <si>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</si>
  <si>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</si>
  <si>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</si>
  <si>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</si>
  <si>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0.28</t>
  </si>
  <si>
    <t>一般会計</t>
  </si>
  <si>
    <t>介護保険事業特別会計</t>
  </si>
  <si>
    <t>国民健康保険事業特別会計</t>
  </si>
  <si>
    <t>下水道事業会計</t>
  </si>
  <si>
    <t>青果市場事業特別会計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</si>
  <si>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</si>
  <si>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</si>
  <si>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</si>
  <si>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</si>
  <si>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</si>
  <si>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</si>
  <si>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</si>
  <si>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</si>
  <si>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</si>
  <si>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</si>
  <si>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</si>
  <si>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</si>
  <si>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</si>
  <si>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</si>
  <si>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</si>
  <si>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t>
    <rPh sb="0" eb="2">
      <t>イバラキ</t>
    </rPh>
    <rPh sb="2" eb="4">
      <t>ケンナン</t>
    </rPh>
    <rPh sb="4" eb="6">
      <t>スイドウ</t>
    </rPh>
    <rPh sb="6" eb="8">
      <t>キギョウ</t>
    </rPh>
    <rPh sb="8" eb="9">
      <t>ダン</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</si>
  <si>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</si>
  <si>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</si>
  <si>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</si>
  <si>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</si>
  <si>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牛久都市開発</t>
    <rPh sb="0" eb="2">
      <t>ウシク</t>
    </rPh>
    <rPh sb="2" eb="4">
      <t>トシ</t>
    </rPh>
    <rPh sb="4" eb="6">
      <t>カイハツ</t>
    </rPh>
    <phoneticPr fontId="2"/>
  </si>
  <si>
    <t>うしくグリーンファーム</t>
    <phoneticPr fontId="2"/>
  </si>
  <si>
    <t>牛久シャトー</t>
    <rPh sb="0" eb="2">
      <t>ウシク</t>
    </rPh>
    <phoneticPr fontId="2"/>
  </si>
  <si>
    <t>借地取得基金</t>
    <rPh sb="0" eb="2">
      <t>シャクチ</t>
    </rPh>
    <rPh sb="2" eb="4">
      <t>シュトク</t>
    </rPh>
    <rPh sb="4" eb="6">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</si>
  <si>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</si>
  <si>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地域福祉基金</t>
    <rPh sb="0" eb="2">
      <t>チイキ</t>
    </rPh>
    <rPh sb="2" eb="4">
      <t>フクシ</t>
    </rPh>
    <rPh sb="4" eb="6">
      <t>キキン</t>
    </rPh>
    <phoneticPr fontId="5"/>
  </si>
  <si>
    <t>奨学金基金</t>
    <rPh sb="0" eb="2">
      <t>ショウガク</t>
    </rPh>
    <rPh sb="2" eb="3">
      <t>キン</t>
    </rPh>
    <rPh sb="3" eb="5">
      <t>キキン</t>
    </rPh>
    <phoneticPr fontId="5"/>
  </si>
  <si>
    <t>企業誘致事業等推進基金</t>
    <rPh sb="0" eb="2">
      <t>キギョウ</t>
    </rPh>
    <rPh sb="2" eb="4">
      <t>ユウチ</t>
    </rPh>
    <rPh sb="4" eb="7">
      <t>ジギョウナド</t>
    </rPh>
    <rPh sb="7" eb="9">
      <t>スイシン</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</si>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</sst>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C3A-486A-893E-5E7AE7FD16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31299</c:v>
                </c:pt>
                <c:pt idx="1">
                  <c:v>41729</c:v>
                </c:pt>
                <c:pt idx="2">
                  <c:v>36493</c:v>
                </c:pt>
                <c:pt idx="3">
                  <c:v>62426</c:v>
                </c:pt>
                <c:pt idx="4">
                  <c:v>31524</c:v>
                </c:pt>
              </c:numCache>
            </c:numRef>
          </c:val>
          <c:smooth val="0"/>
          <c:extLst>
            <c:ext xmlns:c16="http://schemas.microsoft.com/office/drawing/2014/chart" uri="{C3380CC4-5D6E-409C-BE32-E72D297353CC}">
              <c16:uniqueId val="{00000001-5C3A-486A-893E-5E7AE7FD16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5.71</c:v>
                </c:pt>
                <c:pt idx="1">
                  <c:v>6.98</c:v>
                </c:pt>
                <c:pt idx="2">
                  <c:v>5.19</c:v>
                </c:pt>
                <c:pt idx="3">
                  <c:v>5.89</c:v>
                </c:pt>
                <c:pt idx="4">
                  <c:v>8.61</c:v>
                </c:pt>
              </c:numCache>
            </c:numRef>
          </c:val>
          <c:extLst>
            <c:ext xmlns:c16="http://schemas.microsoft.com/office/drawing/2014/chart" uri="{C3380CC4-5D6E-409C-BE32-E72D297353CC}">
              <c16:uniqueId val="{00000000-8625-4E0B-95B6-2807C2BA2B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c:v>
                </c:pt>
                <c:pt idx="1">
                  <c:v>16.510000000000002</c:v>
                </c:pt>
                <c:pt idx="2">
                  <c:v>16.170000000000002</c:v>
                </c:pt>
                <c:pt idx="3">
                  <c:v>13.3</c:v>
                </c:pt>
                <c:pt idx="4">
                  <c:v>16.09</c:v>
                </c:pt>
              </c:numCache>
            </c:numRef>
          </c:val>
          <c:extLst>
            <c:ext xmlns:c16="http://schemas.microsoft.com/office/drawing/2014/chart" uri="{C3380CC4-5D6E-409C-BE32-E72D297353CC}">
              <c16:uniqueId val="{00000001-8625-4E0B-95B6-2807C2BA2B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6.11</c:v>
                </c:pt>
                <c:pt idx="2">
                  <c:v>-1.79</c:v>
                </c:pt>
                <c:pt idx="3">
                  <c:v>-0.28000000000000003</c:v>
                </c:pt>
                <c:pt idx="4">
                  <c:v>5.98</c:v>
                </c:pt>
              </c:numCache>
            </c:numRef>
          </c:val>
          <c:smooth val="0"/>
          <c:extLst>
            <c:ext xmlns:c16="http://schemas.microsoft.com/office/drawing/2014/chart" uri="{C3380CC4-5D6E-409C-BE32-E72D297353CC}">
              <c16:uniqueId val="{00000002-8625-4E0B-95B6-2807C2BA2B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0.55000000000000004</c:v>
                </c:pt>
                <c:pt idx="2">
                  <c:v>#N/A</c:v>
                </c:pt>
                <c:pt idx="3">
                  <c:v>0.03</c:v>
                </c:pt>
                <c:pt idx="4">
                  <c:v>#N/A</c:v>
                </c:pt>
                <c:pt idx="5">
                  <c:v>0.05</c:v>
                </c:pt>
                <c:pt idx="6">
                  <c:v>#N/A</c:v>
                </c:pt>
                <c:pt idx="7">
                  <c:v>1.25</c:v>
                </c:pt>
                <c:pt idx="8">
                  <c:v>0</c:v>
                </c:pt>
                <c:pt idx="9">
                  <c:v>0</c:v>
                </c:pt>
              </c:numCache>
            </c:numRef>
          </c:val>
          <c:extLst>
            <c:ext xmlns:c16="http://schemas.microsoft.com/office/drawing/2014/chart" uri="{C3380CC4-5D6E-409C-BE32-E72D297353CC}">
              <c16:uniqueId val="{00000000-DB9A-4665-8A60-02D1E264B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9A-4665-8A60-02D1E264BC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9A-4665-8A60-02D1E264BC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9A-4665-8A60-02D1E264BCF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B9A-4665-8A60-02D1E264BCF4}"/>
            </c:ext>
          </c:extLst>
        </c:ser>
        <c:ser>
          <c:idx val="5"/>
          <c:order val="5"/>
          <c:tx>
            <c:strRef>
              <c:f>データシート!$A$32</c:f>
              <c:strCache>
                <c:ptCount val="1"/>
                <c:pt idx="0">
                  <c:v>青果市場事業特別会計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DB9A-4665-8A60-02D1E264BCF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6-DB9A-4665-8A60-02D1E264BCF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0.27</c:v>
                </c:pt>
                <c:pt idx="4">
                  <c:v>#N/A</c:v>
                </c:pt>
                <c:pt idx="5">
                  <c:v>0</c:v>
                </c:pt>
                <c:pt idx="6">
                  <c:v>#N/A</c:v>
                </c:pt>
                <c:pt idx="7">
                  <c:v>0</c:v>
                </c:pt>
                <c:pt idx="8">
                  <c:v>#N/A</c:v>
                </c:pt>
                <c:pt idx="9">
                  <c:v>1.36</c:v>
                </c:pt>
              </c:numCache>
            </c:numRef>
          </c:val>
          <c:extLst>
            <c:ext xmlns:c16="http://schemas.microsoft.com/office/drawing/2014/chart" uri="{C3380CC4-5D6E-409C-BE32-E72D297353CC}">
              <c16:uniqueId val="{00000007-DB9A-4665-8A60-02D1E264BCF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1.82</c:v>
                </c:pt>
                <c:pt idx="2">
                  <c:v>#N/A</c:v>
                </c:pt>
                <c:pt idx="3">
                  <c:v>2.9</c:v>
                </c:pt>
                <c:pt idx="4">
                  <c:v>#N/A</c:v>
                </c:pt>
                <c:pt idx="5">
                  <c:v>1.32</c:v>
                </c:pt>
                <c:pt idx="6">
                  <c:v>#N/A</c:v>
                </c:pt>
                <c:pt idx="7">
                  <c:v>0.73</c:v>
                </c:pt>
                <c:pt idx="8">
                  <c:v>#N/A</c:v>
                </c:pt>
                <c:pt idx="9">
                  <c:v>3.26</c:v>
                </c:pt>
              </c:numCache>
            </c:numRef>
          </c:val>
          <c:extLst>
            <c:ext xmlns:c16="http://schemas.microsoft.com/office/drawing/2014/chart" uri="{C3380CC4-5D6E-409C-BE32-E72D297353CC}">
              <c16:uniqueId val="{00000008-DB9A-4665-8A60-02D1E264BC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c:v>
                </c:pt>
                <c:pt idx="2">
                  <c:v>#N/A</c:v>
                </c:pt>
                <c:pt idx="3">
                  <c:v>6.98</c:v>
                </c:pt>
                <c:pt idx="4">
                  <c:v>#N/A</c:v>
                </c:pt>
                <c:pt idx="5">
                  <c:v>5.19</c:v>
                </c:pt>
                <c:pt idx="6">
                  <c:v>#N/A</c:v>
                </c:pt>
                <c:pt idx="7">
                  <c:v>5.88</c:v>
                </c:pt>
                <c:pt idx="8">
                  <c:v>#N/A</c:v>
                </c:pt>
                <c:pt idx="9">
                  <c:v>8.6</c:v>
                </c:pt>
              </c:numCache>
            </c:numRef>
          </c:val>
          <c:extLst>
            <c:ext xmlns:c16="http://schemas.microsoft.com/office/drawing/2014/chart" uri="{C3380CC4-5D6E-409C-BE32-E72D297353CC}">
              <c16:uniqueId val="{00000009-DB9A-4665-8A60-02D1E264BC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2267</c:v>
                </c:pt>
                <c:pt idx="5">
                  <c:v>2206</c:v>
                </c:pt>
                <c:pt idx="8">
                  <c:v>2244</c:v>
                </c:pt>
                <c:pt idx="11">
                  <c:v>2203</c:v>
                </c:pt>
                <c:pt idx="14">
                  <c:v>2317</c:v>
                </c:pt>
              </c:numCache>
            </c:numRef>
          </c:val>
          <c:extLst>
            <c:ext xmlns:c16="http://schemas.microsoft.com/office/drawing/2014/chart" uri="{C3380CC4-5D6E-409C-BE32-E72D297353CC}">
              <c16:uniqueId val="{00000000-0B69-4EC2-BB42-25A548479A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69-4EC2-BB42-25A548479A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69-4EC2-BB42-25A548479A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102</c:v>
                </c:pt>
                <c:pt idx="6">
                  <c:v>117</c:v>
                </c:pt>
                <c:pt idx="9">
                  <c:v>71</c:v>
                </c:pt>
                <c:pt idx="12">
                  <c:v>68</c:v>
                </c:pt>
              </c:numCache>
            </c:numRef>
          </c:val>
          <c:extLst>
            <c:ext xmlns:c16="http://schemas.microsoft.com/office/drawing/2014/chart" uri="{C3380CC4-5D6E-409C-BE32-E72D297353CC}">
              <c16:uniqueId val="{00000003-0B69-4EC2-BB42-25A548479A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481</c:v>
                </c:pt>
                <c:pt idx="3">
                  <c:v>402</c:v>
                </c:pt>
                <c:pt idx="6">
                  <c:v>444</c:v>
                </c:pt>
                <c:pt idx="9">
                  <c:v>443</c:v>
                </c:pt>
                <c:pt idx="12">
                  <c:v>552</c:v>
                </c:pt>
              </c:numCache>
            </c:numRef>
          </c:val>
          <c:extLst>
            <c:ext xmlns:c16="http://schemas.microsoft.com/office/drawing/2014/chart" uri="{C3380CC4-5D6E-409C-BE32-E72D297353CC}">
              <c16:uniqueId val="{00000004-0B69-4EC2-BB42-25A548479A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69-4EC2-BB42-25A548479A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69-4EC2-BB42-25A548479A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1936</c:v>
                </c:pt>
                <c:pt idx="3">
                  <c:v>1985</c:v>
                </c:pt>
                <c:pt idx="6">
                  <c:v>2046</c:v>
                </c:pt>
                <c:pt idx="9">
                  <c:v>2055</c:v>
                </c:pt>
                <c:pt idx="12">
                  <c:v>2049</c:v>
                </c:pt>
              </c:numCache>
            </c:numRef>
          </c:val>
          <c:extLst>
            <c:ext xmlns:c16="http://schemas.microsoft.com/office/drawing/2014/chart" uri="{C3380CC4-5D6E-409C-BE32-E72D297353CC}">
              <c16:uniqueId val="{00000007-0B69-4EC2-BB42-25A548479A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283</c:v>
                </c:pt>
                <c:pt idx="5">
                  <c:v>#N/A</c:v>
                </c:pt>
                <c:pt idx="6">
                  <c:v>#N/A</c:v>
                </c:pt>
                <c:pt idx="7">
                  <c:v>363</c:v>
                </c:pt>
                <c:pt idx="8">
                  <c:v>#N/A</c:v>
                </c:pt>
                <c:pt idx="9">
                  <c:v>#N/A</c:v>
                </c:pt>
                <c:pt idx="10">
                  <c:v>366</c:v>
                </c:pt>
                <c:pt idx="11">
                  <c:v>#N/A</c:v>
                </c:pt>
                <c:pt idx="12">
                  <c:v>#N/A</c:v>
                </c:pt>
                <c:pt idx="13">
                  <c:v>352</c:v>
                </c:pt>
                <c:pt idx="14">
                  <c:v>#N/A</c:v>
                </c:pt>
              </c:numCache>
            </c:numRef>
          </c:val>
          <c:smooth val="0"/>
          <c:extLst>
            <c:ext xmlns:c16="http://schemas.microsoft.com/office/drawing/2014/chart" uri="{C3380CC4-5D6E-409C-BE32-E72D297353CC}">
              <c16:uniqueId val="{00000008-0B69-4EC2-BB42-25A548479A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20474</c:v>
                </c:pt>
                <c:pt idx="5">
                  <c:v>20762</c:v>
                </c:pt>
                <c:pt idx="8">
                  <c:v>20802</c:v>
                </c:pt>
                <c:pt idx="11">
                  <c:v>21429</c:v>
                </c:pt>
                <c:pt idx="14">
                  <c:v>21208</c:v>
                </c:pt>
              </c:numCache>
            </c:numRef>
          </c:val>
          <c:extLst>
            <c:ext xmlns:c16="http://schemas.microsoft.com/office/drawing/2014/chart" uri="{C3380CC4-5D6E-409C-BE32-E72D297353CC}">
              <c16:uniqueId val="{00000000-95FA-449D-AFF6-19A237D72D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5029</c:v>
                </c:pt>
                <c:pt idx="5">
                  <c:v>5005</c:v>
                </c:pt>
                <c:pt idx="8">
                  <c:v>4770</c:v>
                </c:pt>
                <c:pt idx="11">
                  <c:v>4469</c:v>
                </c:pt>
                <c:pt idx="14">
                  <c:v>4757</c:v>
                </c:pt>
              </c:numCache>
            </c:numRef>
          </c:val>
          <c:extLst>
            <c:ext xmlns:c16="http://schemas.microsoft.com/office/drawing/2014/chart" uri="{C3380CC4-5D6E-409C-BE32-E72D297353CC}">
              <c16:uniqueId val="{00000001-95FA-449D-AFF6-19A237D72D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6404</c:v>
                </c:pt>
                <c:pt idx="5">
                  <c:v>7138</c:v>
                </c:pt>
                <c:pt idx="8">
                  <c:v>7556</c:v>
                </c:pt>
                <c:pt idx="11">
                  <c:v>6739</c:v>
                </c:pt>
                <c:pt idx="14">
                  <c:v>6970</c:v>
                </c:pt>
              </c:numCache>
            </c:numRef>
          </c:val>
          <c:extLst>
            <c:ext xmlns:c16="http://schemas.microsoft.com/office/drawing/2014/chart" uri="{C3380CC4-5D6E-409C-BE32-E72D297353CC}">
              <c16:uniqueId val="{00000002-95FA-449D-AFF6-19A237D72D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FA-449D-AFF6-19A237D72D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FA-449D-AFF6-19A237D72D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8</c:v>
                </c:pt>
                <c:pt idx="6">
                  <c:v>8</c:v>
                </c:pt>
                <c:pt idx="9">
                  <c:v>7</c:v>
                </c:pt>
                <c:pt idx="12">
                  <c:v>0</c:v>
                </c:pt>
              </c:numCache>
            </c:numRef>
          </c:val>
          <c:extLst>
            <c:ext xmlns:c16="http://schemas.microsoft.com/office/drawing/2014/chart" uri="{C3380CC4-5D6E-409C-BE32-E72D297353CC}">
              <c16:uniqueId val="{00000005-95FA-449D-AFF6-19A237D72D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1251</c:v>
                </c:pt>
                <c:pt idx="3">
                  <c:v>1187</c:v>
                </c:pt>
                <c:pt idx="6">
                  <c:v>1228</c:v>
                </c:pt>
                <c:pt idx="9">
                  <c:v>1128</c:v>
                </c:pt>
                <c:pt idx="12">
                  <c:v>992</c:v>
                </c:pt>
              </c:numCache>
            </c:numRef>
          </c:val>
          <c:extLst>
            <c:ext xmlns:c16="http://schemas.microsoft.com/office/drawing/2014/chart" uri="{C3380CC4-5D6E-409C-BE32-E72D297353CC}">
              <c16:uniqueId val="{00000006-95FA-449D-AFF6-19A237D72D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496</c:v>
                </c:pt>
                <c:pt idx="3">
                  <c:v>423</c:v>
                </c:pt>
                <c:pt idx="6">
                  <c:v>349</c:v>
                </c:pt>
                <c:pt idx="9">
                  <c:v>312</c:v>
                </c:pt>
                <c:pt idx="12">
                  <c:v>315</c:v>
                </c:pt>
              </c:numCache>
            </c:numRef>
          </c:val>
          <c:extLst>
            <c:ext xmlns:c16="http://schemas.microsoft.com/office/drawing/2014/chart" uri="{C3380CC4-5D6E-409C-BE32-E72D297353CC}">
              <c16:uniqueId val="{00000007-95FA-449D-AFF6-19A237D72D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4103</c:v>
                </c:pt>
                <c:pt idx="3">
                  <c:v>4098</c:v>
                </c:pt>
                <c:pt idx="6">
                  <c:v>3775</c:v>
                </c:pt>
                <c:pt idx="9">
                  <c:v>3553</c:v>
                </c:pt>
                <c:pt idx="12">
                  <c:v>3951</c:v>
                </c:pt>
              </c:numCache>
            </c:numRef>
          </c:val>
          <c:extLst>
            <c:ext xmlns:c16="http://schemas.microsoft.com/office/drawing/2014/chart" uri="{C3380CC4-5D6E-409C-BE32-E72D297353CC}">
              <c16:uniqueId val="{00000008-95FA-449D-AFF6-19A237D72D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FA-449D-AFF6-19A237D72D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22351</c:v>
                </c:pt>
                <c:pt idx="3">
                  <c:v>23565</c:v>
                </c:pt>
                <c:pt idx="6">
                  <c:v>24322</c:v>
                </c:pt>
                <c:pt idx="9">
                  <c:v>25627</c:v>
                </c:pt>
                <c:pt idx="12">
                  <c:v>26071</c:v>
                </c:pt>
              </c:numCache>
            </c:numRef>
          </c:val>
          <c:extLst>
            <c:ext xmlns:c16="http://schemas.microsoft.com/office/drawing/2014/chart" uri="{C3380CC4-5D6E-409C-BE32-E72D297353CC}">
              <c16:uniqueId val="{0000000A-95FA-449D-AFF6-19A237D72D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FA-449D-AFF6-19A237D72D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2542</c:v>
                </c:pt>
                <c:pt idx="1">
                  <c:v>2105</c:v>
                </c:pt>
                <c:pt idx="2">
                  <c:v>2610</c:v>
                </c:pt>
              </c:numCache>
            </c:numRef>
          </c:val>
          <c:extLst>
            <c:ext xmlns:c16="http://schemas.microsoft.com/office/drawing/2014/chart" uri="{C3380CC4-5D6E-409C-BE32-E72D297353CC}">
              <c16:uniqueId val="{00000000-D9F8-4910-9F64-B4258C35E8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1078</c:v>
                </c:pt>
                <c:pt idx="1">
                  <c:v>800</c:v>
                </c:pt>
                <c:pt idx="2">
                  <c:v>800</c:v>
                </c:pt>
              </c:numCache>
            </c:numRef>
          </c:val>
          <c:extLst>
            <c:ext xmlns:c16="http://schemas.microsoft.com/office/drawing/2014/chart" uri="{C3380CC4-5D6E-409C-BE32-E72D297353CC}">
              <c16:uniqueId val="{00000001-D9F8-4910-9F64-B4258C35E8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2065</c:v>
                </c:pt>
                <c:pt idx="1">
                  <c:v>1893</c:v>
                </c:pt>
                <c:pt idx="2">
                  <c:v>1943</c:v>
                </c:pt>
              </c:numCache>
            </c:numRef>
          </c:val>
          <c:extLst>
            <c:ext xmlns:c16="http://schemas.microsoft.com/office/drawing/2014/chart" uri="{C3380CC4-5D6E-409C-BE32-E72D297353CC}">
              <c16:uniqueId val="{00000002-D9F8-4910-9F64-B4258C35E8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以降分臨時財政対策債の償還開始等により増加傾向にある。</a:t>
          </a:r>
          <a:endParaRPr lang="ja-JP" altLang="ja-JP" sz="1400">
            <a:effectLst/>
          </a:endParaRPr>
        </a:p>
        <a:p>
          <a:r>
            <a:rPr kumimoji="1" lang="ja-JP" altLang="ja-JP" sz="1100">
              <a:solidFill>
                <a:schemeClr val="dk1"/>
              </a:solidFill>
              <a:effectLst/>
              <a:latin typeface="+mn-lt"/>
              <a:ea typeface="+mn-ea"/>
              <a:cs typeface="+mn-cs"/>
            </a:rPr>
            <a:t>　ひたち野うしく中学校建設など、大規模な施設整備に充てた地方債により地方債残高が増加しており、今後は償還額の増が見込まれる。今後も残高と各年度の償還額の両面から考えた市債管理を行っていく。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a:t>
          </a:r>
          <a:r>
            <a:rPr kumimoji="1" lang="ja-JP" altLang="en-US" sz="1100">
              <a:solidFill>
                <a:schemeClr val="dk1"/>
              </a:solidFill>
              <a:effectLst/>
              <a:latin typeface="+mn-lt"/>
              <a:ea typeface="+mn-ea"/>
              <a:cs typeface="+mn-cs"/>
            </a:rPr>
            <a:t>の利用がないため、積立を行っていない。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将来負担額については、正職員数削減の取組による退職手当負担見込み額の減や公営企業債等見込み額の減により年々減少していたが、平成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ひたち野うしく</a:t>
          </a:r>
          <a:r>
            <a:rPr kumimoji="1" lang="ja-JP" altLang="ja-JP" sz="1100">
              <a:solidFill>
                <a:schemeClr val="dk1"/>
              </a:solidFill>
              <a:effectLst/>
              <a:latin typeface="+mn-lt"/>
              <a:ea typeface="+mn-ea"/>
              <a:cs typeface="+mn-cs"/>
            </a:rPr>
            <a:t>中学校建設による地方債</a:t>
          </a:r>
          <a:r>
            <a:rPr kumimoji="1" lang="ja-JP" altLang="en-US" sz="1100">
              <a:solidFill>
                <a:schemeClr val="dk1"/>
              </a:solidFill>
              <a:effectLst/>
              <a:latin typeface="+mn-lt"/>
              <a:ea typeface="+mn-ea"/>
              <a:cs typeface="+mn-cs"/>
            </a:rPr>
            <a:t>の新規発行等により残高が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。引き続き公共施設の長寿命化等が見込まれ、増加傾向となることが予想される。</a:t>
          </a:r>
          <a:endParaRPr lang="ja-JP" altLang="ja-JP" sz="1400">
            <a:effectLst/>
          </a:endParaRPr>
        </a:p>
        <a:p>
          <a:r>
            <a:rPr kumimoji="1" lang="ja-JP" altLang="ja-JP" sz="1100">
              <a:solidFill>
                <a:schemeClr val="dk1"/>
              </a:solidFill>
              <a:effectLst/>
              <a:latin typeface="+mn-lt"/>
              <a:ea typeface="+mn-ea"/>
              <a:cs typeface="+mn-cs"/>
            </a:rPr>
            <a:t>　充当可能基金については、公共施設総合管理計画に基づく公共施設等の長寿命化等に要する費用の財源確保に対応するため公共施設等総合管理基金</a:t>
          </a:r>
          <a:r>
            <a:rPr kumimoji="1" lang="ja-JP" altLang="en-US" sz="1100">
              <a:solidFill>
                <a:schemeClr val="dk1"/>
              </a:solidFill>
              <a:effectLst/>
              <a:latin typeface="+mn-lt"/>
              <a:ea typeface="+mn-ea"/>
              <a:cs typeface="+mn-cs"/>
            </a:rPr>
            <a:t>を新設したこと等により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百万円の増となった。　　　　</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R2</a:t>
          </a:r>
          <a:r>
            <a:rPr kumimoji="1" lang="ja-JP" altLang="ja-JP" sz="1300">
              <a:solidFill>
                <a:schemeClr val="dk1"/>
              </a:solidFill>
              <a:effectLst/>
              <a:latin typeface="+mn-lt"/>
              <a:ea typeface="+mn-ea"/>
              <a:cs typeface="+mn-cs"/>
            </a:rPr>
            <a:t>年度は、ひたち野うしく中学校建設事業やクリーンセンターの延命化改修事業といった大型投資事業によって減少した残高を積み戻したことによる増</a:t>
          </a:r>
          <a:r>
            <a:rPr kumimoji="1" lang="ja-JP" altLang="en-US" sz="1300">
              <a:solidFill>
                <a:schemeClr val="dk1"/>
              </a:solidFill>
              <a:effectLst/>
              <a:latin typeface="+mn-lt"/>
              <a:ea typeface="+mn-ea"/>
              <a:cs typeface="+mn-cs"/>
            </a:rPr>
            <a:t>や公共施設等総合管理基金の新設に伴う増で基金全体では</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56</a:t>
          </a:r>
          <a:r>
            <a:rPr kumimoji="1" lang="ja-JP" altLang="en-US" sz="1300">
              <a:solidFill>
                <a:schemeClr val="dk1"/>
              </a:solidFill>
              <a:effectLst/>
              <a:latin typeface="+mn-lt"/>
              <a:ea typeface="+mn-ea"/>
              <a:cs typeface="+mn-cs"/>
            </a:rPr>
            <a:t>百万円増加した。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a:t>
          </a:r>
          <a:r>
            <a:rPr lang="ja-JP" altLang="en-US" sz="1300" b="0" i="0" u="none" strike="noStrike" baseline="0">
              <a:solidFill>
                <a:schemeClr val="dk1"/>
              </a:solidFill>
              <a:latin typeface="+mn-lt"/>
              <a:ea typeface="+mn-ea"/>
              <a:cs typeface="+mn-cs"/>
            </a:rPr>
            <a:t>これまでも、大きな財政需要に対して、他の行政サービスを制限することなく、安定した対応をすることができるよう、計画的な財政運営を進めてきたが、しっかりとした計画の基にまちづくりに取り組む姿勢については、引き続き固持するとともに、新型コロナウイルス感染症における影響や少子超高齢化により市税等の歳入の減収が見込まれるが、このような社会情勢の変化に注視し、健全な財政運営が行えるよう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（基金の使途）</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・借地取得基金：公の施設等の存する借地の取得。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・公共施設等総合管理基金：</a:t>
          </a:r>
          <a:r>
            <a:rPr lang="ja-JP" altLang="en-US" sz="1200">
              <a:effectLst/>
              <a:latin typeface="+mn-ea"/>
              <a:ea typeface="+mn-ea"/>
            </a:rPr>
            <a:t>公共施設等の計画的な保全及び更新等に必要な経費並びに災害により公共施設等に生じた経費に活用。</a:t>
          </a:r>
          <a:endParaRPr lang="ja-JP" altLang="ja-JP" sz="1200">
            <a:effectLst/>
            <a:latin typeface="+mn-ea"/>
            <a:ea typeface="+mn-ea"/>
          </a:endParaRPr>
        </a:p>
        <a:p>
          <a:r>
            <a:rPr kumimoji="1" lang="ja-JP" altLang="ja-JP" sz="1200">
              <a:solidFill>
                <a:schemeClr val="dk1"/>
              </a:solidFill>
              <a:effectLst/>
              <a:latin typeface="+mn-ea"/>
              <a:ea typeface="+mn-ea"/>
              <a:cs typeface="+mn-cs"/>
            </a:rPr>
            <a:t>・企業誘致事業等推進基金：企業誘致事業等の資金供給と資金調整。</a:t>
          </a:r>
          <a:endParaRPr lang="ja-JP" altLang="ja-JP" sz="1200">
            <a:effectLst/>
            <a:latin typeface="+mn-ea"/>
            <a:ea typeface="+mn-ea"/>
          </a:endParaRPr>
        </a:p>
        <a:p>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地域福祉基金</a:t>
          </a:r>
          <a:r>
            <a:rPr kumimoji="1" lang="ja-JP" altLang="ja-JP" sz="1200">
              <a:solidFill>
                <a:schemeClr val="dk1"/>
              </a:solidFill>
              <a:effectLst/>
              <a:latin typeface="+mn-ea"/>
              <a:ea typeface="+mn-ea"/>
              <a:cs typeface="+mn-cs"/>
            </a:rPr>
            <a:t>：</a:t>
          </a:r>
          <a:r>
            <a:rPr lang="ja-JP" altLang="en-US" sz="1200">
              <a:effectLst/>
              <a:latin typeface="+mn-ea"/>
              <a:ea typeface="+mn-ea"/>
            </a:rPr>
            <a:t>地域における高齢者保健福祉の推進福祉の推進及び民間福祉活動に対する助成等に活用。</a:t>
          </a:r>
          <a:endParaRPr lang="en-US" altLang="ja-JP" sz="1200">
            <a:effectLst/>
            <a:latin typeface="+mn-ea"/>
            <a:ea typeface="+mn-ea"/>
          </a:endParaRPr>
        </a:p>
        <a:p>
          <a:r>
            <a:rPr lang="ja-JP" altLang="en-US" sz="1200">
              <a:effectLst/>
              <a:latin typeface="+mn-ea"/>
              <a:ea typeface="+mn-ea"/>
            </a:rPr>
            <a:t>・奨学</a:t>
          </a:r>
          <a:r>
            <a:rPr kumimoji="1" lang="ja-JP" altLang="en-US" sz="1200">
              <a:solidFill>
                <a:schemeClr val="dk1"/>
              </a:solidFill>
              <a:effectLst/>
              <a:latin typeface="+mn-ea"/>
              <a:ea typeface="+mn-ea"/>
              <a:cs typeface="+mn-cs"/>
            </a:rPr>
            <a:t>金</a:t>
          </a:r>
          <a:r>
            <a:rPr kumimoji="1" lang="ja-JP" altLang="ja-JP" sz="1200">
              <a:solidFill>
                <a:schemeClr val="dk1"/>
              </a:solidFill>
              <a:effectLst/>
              <a:latin typeface="+mn-ea"/>
              <a:ea typeface="+mn-ea"/>
              <a:cs typeface="+mn-cs"/>
            </a:rPr>
            <a:t>基金：</a:t>
          </a:r>
          <a:r>
            <a:rPr lang="ja-JP" altLang="en-US" sz="1200">
              <a:effectLst/>
              <a:latin typeface="+mn-ea"/>
              <a:ea typeface="+mn-ea"/>
            </a:rPr>
            <a:t>市内有為の児童、生徒の育英を図る。</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・借地取得基金：増減なし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・公共施設等総合管理基金：</a:t>
          </a:r>
          <a:r>
            <a:rPr kumimoji="1" lang="en-US" altLang="ja-JP" sz="1200">
              <a:solidFill>
                <a:schemeClr val="dk1"/>
              </a:solidFill>
              <a:effectLst/>
              <a:latin typeface="+mn-ea"/>
              <a:ea typeface="+mn-ea"/>
              <a:cs typeface="+mn-cs"/>
            </a:rPr>
            <a:t>R2</a:t>
          </a:r>
          <a:r>
            <a:rPr kumimoji="1" lang="ja-JP" altLang="en-US" sz="1200">
              <a:solidFill>
                <a:schemeClr val="dk1"/>
              </a:solidFill>
              <a:effectLst/>
              <a:latin typeface="+mn-ea"/>
              <a:ea typeface="+mn-ea"/>
              <a:cs typeface="+mn-cs"/>
            </a:rPr>
            <a:t>年度新設</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・企業誘致事業等推進基金：</a:t>
          </a:r>
          <a:r>
            <a:rPr kumimoji="1" lang="en-US" altLang="ja-JP" sz="1200">
              <a:solidFill>
                <a:schemeClr val="dk1"/>
              </a:solidFill>
              <a:effectLst/>
              <a:latin typeface="+mn-ea"/>
              <a:ea typeface="+mn-ea"/>
              <a:cs typeface="+mn-cs"/>
            </a:rPr>
            <a:t>R2</a:t>
          </a:r>
          <a:r>
            <a:rPr kumimoji="1" lang="ja-JP" altLang="ja-JP" sz="1200">
              <a:solidFill>
                <a:schemeClr val="dk1"/>
              </a:solidFill>
              <a:effectLst/>
              <a:latin typeface="+mn-ea"/>
              <a:ea typeface="+mn-ea"/>
              <a:cs typeface="+mn-cs"/>
            </a:rPr>
            <a:t>年度企業誘致奨励補助の財源とするため</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36</a:t>
          </a:r>
          <a:r>
            <a:rPr kumimoji="1" lang="ja-JP" altLang="ja-JP" sz="1200">
              <a:solidFill>
                <a:schemeClr val="dk1"/>
              </a:solidFill>
              <a:effectLst/>
              <a:latin typeface="+mn-ea"/>
              <a:ea typeface="+mn-ea"/>
              <a:cs typeface="+mn-cs"/>
            </a:rPr>
            <a:t>百万円を取崩し、</a:t>
          </a:r>
          <a:r>
            <a:rPr kumimoji="1" lang="en-US" altLang="ja-JP" sz="1200">
              <a:solidFill>
                <a:schemeClr val="dk1"/>
              </a:solidFill>
              <a:effectLst/>
              <a:latin typeface="+mn-ea"/>
              <a:ea typeface="+mn-ea"/>
              <a:cs typeface="+mn-cs"/>
            </a:rPr>
            <a:t>R3</a:t>
          </a:r>
          <a:r>
            <a:rPr kumimoji="1" lang="ja-JP" altLang="ja-JP" sz="1200">
              <a:solidFill>
                <a:schemeClr val="dk1"/>
              </a:solidFill>
              <a:effectLst/>
              <a:latin typeface="+mn-ea"/>
              <a:ea typeface="+mn-ea"/>
              <a:cs typeface="+mn-cs"/>
            </a:rPr>
            <a:t>年度の同補助に対応するため</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96</a:t>
          </a:r>
          <a:r>
            <a:rPr kumimoji="1" lang="ja-JP" altLang="ja-JP" sz="1200">
              <a:solidFill>
                <a:schemeClr val="dk1"/>
              </a:solidFill>
              <a:effectLst/>
              <a:latin typeface="+mn-ea"/>
              <a:ea typeface="+mn-ea"/>
              <a:cs typeface="+mn-cs"/>
            </a:rPr>
            <a:t>百万円を積立てた</a:t>
          </a:r>
          <a:r>
            <a:rPr kumimoji="1" lang="ja-JP" altLang="en-US" sz="1200">
              <a:solidFill>
                <a:schemeClr val="dk1"/>
              </a:solidFill>
              <a:effectLst/>
              <a:latin typeface="+mn-ea"/>
              <a:ea typeface="+mn-ea"/>
              <a:cs typeface="+mn-cs"/>
            </a:rPr>
            <a:t>ことによる減</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・地域福祉基金：預金利子積立による増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・奨学金基金：増減なし</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・借地取得基金：公の施設等の存する借地を把握し買取要望に対応できるよう、同程度の残高を確保していきたい。</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lt"/>
              <a:ea typeface="+mn-ea"/>
              <a:cs typeface="+mn-cs"/>
            </a:rPr>
            <a:t>公共施設等総合管理基金：</a:t>
          </a:r>
          <a:r>
            <a:rPr lang="ja-JP" altLang="en-US" sz="1200">
              <a:solidFill>
                <a:schemeClr val="dk1"/>
              </a:solidFill>
              <a:effectLst/>
              <a:latin typeface="+mn-lt"/>
              <a:ea typeface="+mn-ea"/>
              <a:cs typeface="+mn-cs"/>
            </a:rPr>
            <a:t>公共施設等総合管理計画に基づく更新計画や、災害対応に備え適正な残高管理を行っていく</a:t>
          </a:r>
          <a:r>
            <a:rPr lang="ja-JP" altLang="ja-JP" sz="1200">
              <a:solidFill>
                <a:schemeClr val="dk1"/>
              </a:solidFill>
              <a:effectLst/>
              <a:latin typeface="+mn-lt"/>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・企業誘致事業等推進金：次年度支払予定の企業誘致奨励補助金分を毎年積み立てる。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ea"/>
              <a:ea typeface="+mn-ea"/>
              <a:cs typeface="+mn-cs"/>
            </a:rPr>
            <a:t>R2</a:t>
          </a:r>
          <a:r>
            <a:rPr kumimoji="1" lang="ja-JP" altLang="en-US" sz="1300">
              <a:solidFill>
                <a:schemeClr val="dk1"/>
              </a:solidFill>
              <a:effectLst/>
              <a:latin typeface="+mn-ea"/>
              <a:ea typeface="+mn-ea"/>
              <a:cs typeface="+mn-cs"/>
            </a:rPr>
            <a:t>年度は、ひたち野うしく中学校建設事業やクリーンセンターの延命化改修事業といった大型投資事業によって減少した残高を積み戻したことによる増。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新型コロナウイルス感染症対策や災害対応</a:t>
          </a:r>
          <a:r>
            <a:rPr kumimoji="1" lang="ja-JP" altLang="ja-JP" sz="1300">
              <a:solidFill>
                <a:schemeClr val="dk1"/>
              </a:solidFill>
              <a:effectLst/>
              <a:latin typeface="+mn-ea"/>
              <a:ea typeface="+mn-ea"/>
              <a:cs typeface="+mn-cs"/>
            </a:rPr>
            <a:t>をはじめとした財源調整に必要な金額を想定し、</a:t>
          </a:r>
          <a:r>
            <a:rPr kumimoji="1" lang="ja-JP" altLang="en-US" sz="1300">
              <a:solidFill>
                <a:schemeClr val="dk1"/>
              </a:solidFill>
              <a:effectLst/>
              <a:latin typeface="+mn-ea"/>
              <a:ea typeface="+mn-ea"/>
              <a:cs typeface="+mn-cs"/>
            </a:rPr>
            <a:t>適正に</a:t>
          </a:r>
          <a:r>
            <a:rPr kumimoji="1" lang="ja-JP" altLang="ja-JP" sz="1300">
              <a:solidFill>
                <a:schemeClr val="dk1"/>
              </a:solidFill>
              <a:effectLst/>
              <a:latin typeface="+mn-ea"/>
              <a:ea typeface="+mn-ea"/>
              <a:cs typeface="+mn-cs"/>
            </a:rPr>
            <a:t>管理していく。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年度において繰上償還を行ったため、</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78</a:t>
          </a:r>
          <a:r>
            <a:rPr kumimoji="1" lang="ja-JP" altLang="ja-JP" sz="1400">
              <a:solidFill>
                <a:schemeClr val="dk1"/>
              </a:solidFill>
              <a:effectLst/>
              <a:latin typeface="+mn-lt"/>
              <a:ea typeface="+mn-ea"/>
              <a:cs typeface="+mn-cs"/>
            </a:rPr>
            <a:t>百万円減の</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億円とな</a:t>
          </a:r>
          <a:r>
            <a:rPr kumimoji="1" lang="ja-JP" altLang="en-US" sz="1400">
              <a:solidFill>
                <a:schemeClr val="dk1"/>
              </a:solidFill>
              <a:effectLst/>
              <a:latin typeface="+mn-lt"/>
              <a:ea typeface="+mn-ea"/>
              <a:cs typeface="+mn-cs"/>
            </a:rPr>
            <a:t>り、</a:t>
          </a:r>
          <a:r>
            <a:rPr kumimoji="1" lang="en-US" altLang="ja-JP" sz="1400">
              <a:solidFill>
                <a:schemeClr val="dk1"/>
              </a:solidFill>
              <a:effectLst/>
              <a:latin typeface="+mn-lt"/>
              <a:ea typeface="+mn-ea"/>
              <a:cs typeface="+mn-cs"/>
            </a:rPr>
            <a:t>R2</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利息積立</a:t>
          </a:r>
          <a:r>
            <a:rPr kumimoji="1" lang="ja-JP" altLang="en-US" sz="1400">
              <a:solidFill>
                <a:schemeClr val="dk1"/>
              </a:solidFill>
              <a:effectLst/>
              <a:latin typeface="+mn-lt"/>
              <a:ea typeface="+mn-ea"/>
              <a:cs typeface="+mn-cs"/>
            </a:rPr>
            <a:t>のみであったため横ばい。</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近年の臨時財政対策債やひたち野うしく中学校建設事業等の大型投資による新規発行により市債の残高は増加しているため、財政状況を踏まえ今後の償還に備えた積立を行う予定。</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en-US" altLang="ja-JP" sz="1100">
              <a:latin typeface="+mn-ea"/>
              <a:ea typeface="+mn-ea"/>
            </a:rPr>
            <a:t>R2</a:t>
          </a:r>
          <a:r>
            <a:rPr kumimoji="1" lang="ja-JP" altLang="en-US" sz="1100">
              <a:latin typeface="+mn-ea"/>
              <a:ea typeface="+mn-ea"/>
            </a:rPr>
            <a:t>年度は類似団体内平均値を大きく上回り、前年度同値の</a:t>
          </a:r>
          <a:r>
            <a:rPr kumimoji="1" lang="en-US" altLang="ja-JP" sz="1100">
              <a:latin typeface="+mn-ea"/>
              <a:ea typeface="+mn-ea"/>
            </a:rPr>
            <a:t>0.87</a:t>
          </a:r>
          <a:r>
            <a:rPr kumimoji="1" lang="ja-JP" altLang="en-US" sz="1100">
              <a:latin typeface="+mn-ea"/>
              <a:ea typeface="+mn-ea"/>
            </a:rPr>
            <a:t>ポイントとなった。これは収入の根幹をなす市税が人口増加に伴い堅調に伸びてきたことが大きな要因として考えられる。</a:t>
          </a:r>
          <a:endParaRPr kumimoji="1" lang="en-US" altLang="ja-JP" sz="1100">
            <a:latin typeface="+mn-ea"/>
            <a:ea typeface="+mn-ea"/>
          </a:endParaRPr>
        </a:p>
        <a:p>
          <a:r>
            <a:rPr kumimoji="1" lang="ja-JP" altLang="en-US" sz="1100">
              <a:latin typeface="+mn-ea"/>
              <a:ea typeface="+mn-ea"/>
            </a:rPr>
            <a:t>　</a:t>
          </a:r>
          <a:r>
            <a:rPr kumimoji="1" lang="ja-JP" altLang="ja-JP" sz="1100" b="0" i="0" baseline="0">
              <a:solidFill>
                <a:schemeClr val="dk1"/>
              </a:solidFill>
              <a:effectLst/>
              <a:latin typeface="+mn-ea"/>
              <a:ea typeface="+mn-ea"/>
              <a:cs typeface="+mn-cs"/>
            </a:rPr>
            <a:t>安定した財政運営を行うためには、税収等の自主財源確保は必要不可欠であり、引き続き現役世代の転入促進や徴収率の向上など図っていきたい。</a:t>
          </a:r>
          <a:endParaRPr kumimoji="1" lang="ja-JP" altLang="en-US" sz="11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これまで経常収支比率は比較的高水準で推移しており、</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年度は前年度比</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増の</a:t>
          </a:r>
          <a:r>
            <a:rPr kumimoji="1" lang="en-US" altLang="ja-JP" sz="1000" b="0" i="0" baseline="0">
              <a:solidFill>
                <a:schemeClr val="dk1"/>
              </a:solidFill>
              <a:effectLst/>
              <a:latin typeface="+mn-lt"/>
              <a:ea typeface="+mn-ea"/>
              <a:cs typeface="+mn-cs"/>
            </a:rPr>
            <a:t>93.3</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a:t>
          </a:r>
          <a:r>
            <a:rPr kumimoji="1" lang="ja-JP" altLang="en-US" sz="1000" b="0" i="0" baseline="0">
              <a:solidFill>
                <a:schemeClr val="dk1"/>
              </a:solidFill>
              <a:effectLst/>
              <a:latin typeface="+mn-lt"/>
              <a:ea typeface="+mn-ea"/>
              <a:cs typeface="+mn-cs"/>
            </a:rPr>
            <a:t>。</a:t>
          </a:r>
          <a:r>
            <a:rPr lang="ja-JP" altLang="ja-JP" sz="1000">
              <a:solidFill>
                <a:schemeClr val="dk1"/>
              </a:solidFill>
              <a:effectLst/>
              <a:latin typeface="+mn-lt"/>
              <a:ea typeface="+mn-ea"/>
              <a:cs typeface="+mn-cs"/>
            </a:rPr>
            <a:t>地方交付税や地方</a:t>
          </a:r>
          <a:r>
            <a:rPr lang="ja-JP" altLang="en-US" sz="1000">
              <a:solidFill>
                <a:schemeClr val="dk1"/>
              </a:solidFill>
              <a:effectLst/>
              <a:latin typeface="+mn-lt"/>
              <a:ea typeface="+mn-ea"/>
              <a:cs typeface="+mn-cs"/>
            </a:rPr>
            <a:t>消費税</a:t>
          </a:r>
          <a:r>
            <a:rPr lang="ja-JP" altLang="ja-JP" sz="1000">
              <a:solidFill>
                <a:schemeClr val="dk1"/>
              </a:solidFill>
              <a:effectLst/>
              <a:latin typeface="+mn-lt"/>
              <a:ea typeface="+mn-ea"/>
              <a:cs typeface="+mn-cs"/>
            </a:rPr>
            <a:t>交付金</a:t>
          </a:r>
          <a:r>
            <a:rPr lang="ja-JP" altLang="en-US" sz="1000">
              <a:solidFill>
                <a:schemeClr val="dk1"/>
              </a:solidFill>
              <a:effectLst/>
              <a:latin typeface="+mn-lt"/>
              <a:ea typeface="+mn-ea"/>
              <a:cs typeface="+mn-cs"/>
            </a:rPr>
            <a:t>の増により</a:t>
          </a:r>
          <a:r>
            <a:rPr lang="ja-JP" altLang="ja-JP" sz="1000">
              <a:solidFill>
                <a:schemeClr val="dk1"/>
              </a:solidFill>
              <a:effectLst/>
              <a:latin typeface="+mn-lt"/>
              <a:ea typeface="+mn-ea"/>
              <a:cs typeface="+mn-cs"/>
            </a:rPr>
            <a:t>経常一般財源収入</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増加</a:t>
          </a:r>
          <a:r>
            <a:rPr lang="ja-JP" altLang="en-US" sz="1000">
              <a:solidFill>
                <a:schemeClr val="dk1"/>
              </a:solidFill>
              <a:effectLst/>
              <a:latin typeface="+mn-lt"/>
              <a:ea typeface="+mn-ea"/>
              <a:cs typeface="+mn-cs"/>
            </a:rPr>
            <a:t>したものの</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高齢化に伴い、福祉関連特別会計への繰出金が大幅に増加したこと等により経常収支比率が悪化した。今後とも</a:t>
          </a:r>
          <a:r>
            <a:rPr lang="ja-JP" altLang="en-US" sz="1000" b="0" i="0" u="none" strike="noStrike" baseline="0">
              <a:solidFill>
                <a:schemeClr val="dk1"/>
              </a:solidFill>
              <a:latin typeface="+mn-lt"/>
              <a:ea typeface="+mn-ea"/>
              <a:cs typeface="+mn-cs"/>
            </a:rPr>
            <a:t>新型コロナウイルス感染症対応、グリーン社会の実現やデジタル化の加速といったポストコロナに向けた社会の変化やニーズを的確にとらえ、すべての事業において事業の必要性や効果、効率について検証を行い、事業の廃止や新たな事業手法等を踏まえながら見直しを行い経常経費の削減に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28363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93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12277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93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12277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3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人件費は</a:t>
          </a:r>
          <a:r>
            <a:rPr kumimoji="1" lang="ja-JP" altLang="en-US" sz="1050" b="0" i="0" baseline="0">
              <a:solidFill>
                <a:schemeClr val="dk1"/>
              </a:solidFill>
              <a:effectLst/>
              <a:latin typeface="+mn-lt"/>
              <a:ea typeface="+mn-ea"/>
              <a:cs typeface="+mn-cs"/>
            </a:rPr>
            <a:t>会計年度任用職員制度導入に伴い増となった</a:t>
          </a:r>
          <a:r>
            <a:rPr kumimoji="1" lang="ja-JP" altLang="ja-JP" sz="1050" b="0" i="0" baseline="0">
              <a:solidFill>
                <a:schemeClr val="dk1"/>
              </a:solidFill>
              <a:effectLst/>
              <a:latin typeface="+mn-lt"/>
              <a:ea typeface="+mn-ea"/>
              <a:cs typeface="+mn-cs"/>
            </a:rPr>
            <a:t>一方で物件費はひたち野うしく中学校の開校に伴う備品購入</a:t>
          </a:r>
          <a:r>
            <a:rPr kumimoji="1" lang="ja-JP" altLang="en-US" sz="1050" b="0" i="0" baseline="0">
              <a:solidFill>
                <a:schemeClr val="dk1"/>
              </a:solidFill>
              <a:effectLst/>
              <a:latin typeface="+mn-lt"/>
              <a:ea typeface="+mn-ea"/>
              <a:cs typeface="+mn-cs"/>
            </a:rPr>
            <a:t>等が令和元年度に完了したことにより減少</a:t>
          </a:r>
          <a:r>
            <a:rPr kumimoji="1" lang="ja-JP" altLang="ja-JP" sz="1050" b="0" i="0" baseline="0">
              <a:solidFill>
                <a:schemeClr val="dk1"/>
              </a:solidFill>
              <a:effectLst/>
              <a:latin typeface="+mn-lt"/>
              <a:ea typeface="+mn-ea"/>
              <a:cs typeface="+mn-cs"/>
            </a:rPr>
            <a:t>した。</a:t>
          </a:r>
          <a:r>
            <a:rPr kumimoji="1" lang="ja-JP" altLang="en-US" sz="1050" b="0" i="0" baseline="0">
              <a:solidFill>
                <a:schemeClr val="dk1"/>
              </a:solidFill>
              <a:effectLst/>
              <a:latin typeface="+mn-lt"/>
              <a:ea typeface="+mn-ea"/>
              <a:cs typeface="+mn-cs"/>
            </a:rPr>
            <a:t>人件費の伸びより物件費の減少幅が大きかったことに</a:t>
          </a:r>
          <a:r>
            <a:rPr kumimoji="1" lang="ja-JP" altLang="ja-JP" sz="1050" b="0" i="0" baseline="0">
              <a:solidFill>
                <a:schemeClr val="dk1"/>
              </a:solidFill>
              <a:effectLst/>
              <a:latin typeface="+mn-lt"/>
              <a:ea typeface="+mn-ea"/>
              <a:cs typeface="+mn-cs"/>
            </a:rPr>
            <a:t>加えて人口も</a:t>
          </a:r>
          <a:r>
            <a:rPr kumimoji="1" lang="ja-JP" altLang="en-US" sz="1050" b="0" i="0" baseline="0">
              <a:solidFill>
                <a:schemeClr val="dk1"/>
              </a:solidFill>
              <a:effectLst/>
              <a:latin typeface="+mn-lt"/>
              <a:ea typeface="+mn-ea"/>
              <a:cs typeface="+mn-cs"/>
            </a:rPr>
            <a:t>増加したことで</a:t>
          </a:r>
          <a:r>
            <a:rPr kumimoji="1" lang="ja-JP" altLang="ja-JP" sz="1050" b="0" i="0" baseline="0">
              <a:solidFill>
                <a:schemeClr val="dk1"/>
              </a:solidFill>
              <a:effectLst/>
              <a:latin typeface="+mn-lt"/>
              <a:ea typeface="+mn-ea"/>
              <a:cs typeface="+mn-cs"/>
            </a:rPr>
            <a:t>、人口一人当たりの人件費・物件費決算額</a:t>
          </a:r>
          <a:r>
            <a:rPr kumimoji="1" lang="ja-JP" altLang="en-US" sz="1050" b="0" i="0" baseline="0">
              <a:solidFill>
                <a:schemeClr val="dk1"/>
              </a:solidFill>
              <a:effectLst/>
              <a:latin typeface="+mn-lt"/>
              <a:ea typeface="+mn-ea"/>
              <a:cs typeface="+mn-cs"/>
            </a:rPr>
            <a:t>は減額</a:t>
          </a:r>
          <a:r>
            <a:rPr kumimoji="1" lang="ja-JP" altLang="ja-JP" sz="1050" b="0" i="0" baseline="0">
              <a:solidFill>
                <a:schemeClr val="dk1"/>
              </a:solidFill>
              <a:effectLst/>
              <a:latin typeface="+mn-lt"/>
              <a:ea typeface="+mn-ea"/>
              <a:cs typeface="+mn-cs"/>
            </a:rPr>
            <a:t>となった。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今後は、新型コロナウイルス感染症対策物品や新しい生活様式に対応するために発生する経費がある中で、管理経費の削減等を継続的に行っていく必要がある。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167064</xdr:rowOff>
    </xdr:from>
    <xdr:to>
      <xdr:col>23</xdr:col>
      <xdr:colOff>133350</xdr:colOff>
      <xdr:row>81</xdr:row>
      <xdr:rowOff>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883064"/>
          <a:ext cx="8382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147830</xdr:rowOff>
    </xdr:from>
    <xdr:to>
      <xdr:col>19</xdr:col>
      <xdr:colOff>133350</xdr:colOff>
      <xdr:row>81</xdr:row>
      <xdr:rowOff>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383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67563</xdr:rowOff>
    </xdr:from>
    <xdr:to>
      <xdr:col>15</xdr:col>
      <xdr:colOff>82550</xdr:colOff>
      <xdr:row>80</xdr:row>
      <xdr:rowOff>147830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83563"/>
          <a:ext cx="889000" cy="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67270</xdr:rowOff>
    </xdr:from>
    <xdr:to>
      <xdr:col>11</xdr:col>
      <xdr:colOff>31750</xdr:colOff>
      <xdr:row>80</xdr:row>
      <xdr:rowOff>67563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327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116264</xdr:rowOff>
    </xdr:from>
    <xdr:to>
      <xdr:col>23</xdr:col>
      <xdr:colOff>184150</xdr:colOff>
      <xdr:row>81</xdr:row>
      <xdr:rowOff>46414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132791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120729</xdr:rowOff>
    </xdr:from>
    <xdr:to>
      <xdr:col>19</xdr:col>
      <xdr:colOff>184150</xdr:colOff>
      <xdr:row>81</xdr:row>
      <xdr:rowOff>50879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61056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97030</xdr:rowOff>
    </xdr:from>
    <xdr:to>
      <xdr:col>15</xdr:col>
      <xdr:colOff>133350</xdr:colOff>
      <xdr:row>81</xdr:row>
      <xdr:rowOff>27180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37357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16763</xdr:rowOff>
    </xdr:from>
    <xdr:to>
      <xdr:col>11</xdr:col>
      <xdr:colOff>82550</xdr:colOff>
      <xdr:row>80</xdr:row>
      <xdr:rowOff>118363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128540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16470</xdr:rowOff>
    </xdr:from>
    <xdr:to>
      <xdr:col>7</xdr:col>
      <xdr:colOff>31750</xdr:colOff>
      <xdr:row>80</xdr:row>
      <xdr:rowOff>118070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128247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と比較して低値で推移しており、</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ポイント低くなっている。前年度との比較では経験年数階層の変動により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396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81643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81643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これまで本市では、正職員数の抑制に努めてきており、当該値には会計年度任用職員を含んでいないことから、全国の市町村及び類似団体平均と比較しても、低値で推移している。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169756</xdr:rowOff>
    </xdr:from>
    <xdr:to>
      <xdr:col>81</xdr:col>
      <xdr:colOff>44450</xdr:colOff>
      <xdr:row>58</xdr:row>
      <xdr:rowOff>14394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99424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14394</xdr:rowOff>
    </xdr:from>
    <xdr:to>
      <xdr:col>77</xdr:col>
      <xdr:colOff>44450</xdr:colOff>
      <xdr:row>58</xdr:row>
      <xdr:rowOff>18415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99584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10371</xdr:rowOff>
    </xdr:from>
    <xdr:to>
      <xdr:col>72</xdr:col>
      <xdr:colOff>203200</xdr:colOff>
      <xdr:row>58</xdr:row>
      <xdr:rowOff>18415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99544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2329</xdr:rowOff>
    </xdr:from>
    <xdr:to>
      <xdr:col>68</xdr:col>
      <xdr:colOff>152400</xdr:colOff>
      <xdr:row>58</xdr:row>
      <xdr:rowOff>10371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118956</xdr:rowOff>
    </xdr:from>
    <xdr:to>
      <xdr:col>81</xdr:col>
      <xdr:colOff>95250</xdr:colOff>
      <xdr:row>58</xdr:row>
      <xdr:rowOff>49106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40233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135044</xdr:rowOff>
    </xdr:from>
    <xdr:to>
      <xdr:col>77</xdr:col>
      <xdr:colOff>95250</xdr:colOff>
      <xdr:row>58</xdr:row>
      <xdr:rowOff>65194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75371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6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139065</xdr:rowOff>
    </xdr:from>
    <xdr:to>
      <xdr:col>73</xdr:col>
      <xdr:colOff>44450</xdr:colOff>
      <xdr:row>58</xdr:row>
      <xdr:rowOff>69215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79392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131021</xdr:rowOff>
    </xdr:from>
    <xdr:to>
      <xdr:col>68</xdr:col>
      <xdr:colOff>203200</xdr:colOff>
      <xdr:row>58</xdr:row>
      <xdr:rowOff>61171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71348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122979</xdr:rowOff>
    </xdr:from>
    <xdr:to>
      <xdr:col>64</xdr:col>
      <xdr:colOff>152400</xdr:colOff>
      <xdr:row>58</xdr:row>
      <xdr:rowOff>53129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63306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これまで公債費の抑制に重点をおいた財政運営に取り組んできた結果、類似団体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と比較して</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ポイント低くなっている。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年度に借入を行った臨時財政対策債の元金償還開始等により、前年度比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増加している。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全小中学校へのオンライン環境整備や学校施設改修</a:t>
          </a:r>
          <a:r>
            <a:rPr kumimoji="1" lang="ja-JP" altLang="ja-JP" sz="1100" b="0" i="0" baseline="0">
              <a:solidFill>
                <a:schemeClr val="dk1"/>
              </a:solidFill>
              <a:effectLst/>
              <a:latin typeface="+mn-lt"/>
              <a:ea typeface="+mn-ea"/>
              <a:cs typeface="+mn-cs"/>
            </a:rPr>
            <a:t>等に伴う地方債の発行を行ったため、今後の公債費増加が見込まれる。</a:t>
          </a:r>
          <a:r>
            <a:rPr kumimoji="1" lang="ja-JP" altLang="en-US" sz="1100" b="0" i="0" baseline="0">
              <a:solidFill>
                <a:schemeClr val="dk1"/>
              </a:solidFill>
              <a:effectLst/>
              <a:latin typeface="+mn-lt"/>
              <a:ea typeface="+mn-ea"/>
              <a:cs typeface="+mn-cs"/>
            </a:rPr>
            <a:t>加えて、公共施設等総合管理計画に沿った公共施設の改修も控えており、</a:t>
          </a:r>
          <a:r>
            <a:rPr kumimoji="1" lang="ja-JP" altLang="ja-JP" sz="1100" b="0" i="0" baseline="0">
              <a:solidFill>
                <a:schemeClr val="dk1"/>
              </a:solidFill>
              <a:effectLst/>
              <a:latin typeface="+mn-lt"/>
              <a:ea typeface="+mn-ea"/>
              <a:cs typeface="+mn-cs"/>
            </a:rPr>
            <a:t>公債費に注視した財政運営が必要となる。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97367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758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89323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65194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65194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年度に続き、</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年度も数値なしとなっている。今後、</a:t>
          </a:r>
          <a:r>
            <a:rPr kumimoji="1" lang="ja-JP" altLang="en-US" sz="1100" b="0" i="0" baseline="0">
              <a:solidFill>
                <a:schemeClr val="dk1"/>
              </a:solidFill>
              <a:effectLst/>
              <a:latin typeface="+mn-lt"/>
              <a:ea typeface="+mn-ea"/>
              <a:cs typeface="+mn-cs"/>
            </a:rPr>
            <a:t>総合福祉センターや</a:t>
          </a:r>
          <a:r>
            <a:rPr kumimoji="1" lang="ja-JP" altLang="ja-JP" sz="1100" b="0" i="0" baseline="0">
              <a:solidFill>
                <a:schemeClr val="dk1"/>
              </a:solidFill>
              <a:effectLst/>
              <a:latin typeface="+mn-lt"/>
              <a:ea typeface="+mn-ea"/>
              <a:cs typeface="+mn-cs"/>
            </a:rPr>
            <a:t>中央生涯学習センター</a:t>
          </a:r>
          <a:r>
            <a:rPr kumimoji="1" lang="ja-JP" altLang="en-US" sz="1100" b="0" i="0" baseline="0">
              <a:solidFill>
                <a:schemeClr val="dk1"/>
              </a:solidFill>
              <a:effectLst/>
              <a:latin typeface="+mn-lt"/>
              <a:ea typeface="+mn-ea"/>
              <a:cs typeface="+mn-cs"/>
            </a:rPr>
            <a:t>、図書館</a:t>
          </a:r>
          <a:r>
            <a:rPr kumimoji="1" lang="ja-JP" altLang="ja-JP" sz="1100" b="0" i="0" baseline="0">
              <a:solidFill>
                <a:schemeClr val="dk1"/>
              </a:solidFill>
              <a:effectLst/>
              <a:latin typeface="+mn-lt"/>
              <a:ea typeface="+mn-ea"/>
              <a:cs typeface="+mn-cs"/>
            </a:rPr>
            <a:t>等の公共施設</a:t>
          </a:r>
          <a:r>
            <a:rPr kumimoji="1" lang="ja-JP" altLang="en-US" sz="1100" b="0" i="0" baseline="0">
              <a:solidFill>
                <a:schemeClr val="dk1"/>
              </a:solidFill>
              <a:effectLst/>
              <a:latin typeface="+mn-lt"/>
              <a:ea typeface="+mn-ea"/>
              <a:cs typeface="+mn-cs"/>
            </a:rPr>
            <a:t>長寿命化</a:t>
          </a:r>
          <a:r>
            <a:rPr kumimoji="1" lang="ja-JP" altLang="ja-JP" sz="1100" b="0" i="0" baseline="0">
              <a:solidFill>
                <a:schemeClr val="dk1"/>
              </a:solidFill>
              <a:effectLst/>
              <a:latin typeface="+mn-lt"/>
              <a:ea typeface="+mn-ea"/>
              <a:cs typeface="+mn-cs"/>
            </a:rPr>
            <a:t>改修など</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近年は業務の継続性や行政サービスの安定化を図るため、年齢構成の是正を念頭においた計画的な職員採用を進めている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R2</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経験年数階層の変動</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一般職給</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減となった</a:t>
          </a:r>
          <a:r>
            <a:rPr kumimoji="1" lang="ja-JP" altLang="en-US" sz="1100" b="0" i="0" baseline="0">
              <a:solidFill>
                <a:schemeClr val="dk1"/>
              </a:solidFill>
              <a:effectLst/>
              <a:latin typeface="+mn-lt"/>
              <a:ea typeface="+mn-ea"/>
              <a:cs typeface="+mn-cs"/>
            </a:rPr>
            <a:t>ものの、会計年度任用職員制度の導入に伴う増額もあったことから前年度同値</a:t>
          </a:r>
          <a:r>
            <a:rPr kumimoji="1" lang="en-US" altLang="ja-JP" sz="1100" b="0" i="0" baseline="0">
              <a:solidFill>
                <a:schemeClr val="dk1"/>
              </a:solidFill>
              <a:effectLst/>
              <a:latin typeface="+mn-lt"/>
              <a:ea typeface="+mn-ea"/>
              <a:cs typeface="+mn-cs"/>
            </a:rPr>
            <a:t>22.5</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。今後も人件費抑制に取り組む一方で、市民サービスの向上を第一に考え、職員数の適正管理、並びに正職員、</a:t>
          </a:r>
          <a:r>
            <a:rPr kumimoji="1" lang="ja-JP" altLang="en-US" sz="1100" b="0" i="0" baseline="0">
              <a:solidFill>
                <a:schemeClr val="dk1"/>
              </a:solidFill>
              <a:effectLst/>
              <a:latin typeface="+mn-lt"/>
              <a:ea typeface="+mn-ea"/>
              <a:cs typeface="+mn-cs"/>
            </a:rPr>
            <a:t>会計年度任用</a:t>
          </a:r>
          <a:r>
            <a:rPr kumimoji="1" lang="ja-JP" altLang="ja-JP" sz="1100" b="0" i="0" baseline="0">
              <a:solidFill>
                <a:schemeClr val="dk1"/>
              </a:solidFill>
              <a:effectLst/>
              <a:latin typeface="+mn-lt"/>
              <a:ea typeface="+mn-ea"/>
              <a:cs typeface="+mn-cs"/>
            </a:rPr>
            <a:t>職員のバランスについても考えた、組織づくり</a:t>
          </a:r>
          <a:r>
            <a:rPr kumimoji="1" lang="ja-JP" altLang="en-US" sz="1100" b="0" i="0" baseline="0">
              <a:solidFill>
                <a:schemeClr val="dk1"/>
              </a:solidFill>
              <a:effectLst/>
              <a:latin typeface="+mn-lt"/>
              <a:ea typeface="+mn-ea"/>
              <a:cs typeface="+mn-cs"/>
            </a:rPr>
            <a:t>を進めていく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クリーンセンターを市で運営し、自校式給食を実施している本市では、物件費は平均より高い数値で推移しており、経常収支比率全体を押し上げる形となっている。</a:t>
          </a:r>
          <a:r>
            <a:rPr kumimoji="1" lang="en-US" altLang="ja-JP" sz="1050" b="0" i="0" baseline="0">
              <a:solidFill>
                <a:schemeClr val="dk1"/>
              </a:solidFill>
              <a:effectLst/>
              <a:latin typeface="+mn-lt"/>
              <a:ea typeface="+mn-ea"/>
              <a:cs typeface="+mn-cs"/>
            </a:rPr>
            <a:t>R2</a:t>
          </a:r>
          <a:r>
            <a:rPr kumimoji="1" lang="ja-JP" altLang="ja-JP" sz="1050" b="0" i="0" baseline="0">
              <a:solidFill>
                <a:schemeClr val="dk1"/>
              </a:solidFill>
              <a:effectLst/>
              <a:latin typeface="+mn-lt"/>
              <a:ea typeface="+mn-ea"/>
              <a:cs typeface="+mn-cs"/>
            </a:rPr>
            <a:t>年度については、</a:t>
          </a:r>
          <a:r>
            <a:rPr kumimoji="1" lang="ja-JP" altLang="en-US" sz="1050" b="0" i="0" baseline="0">
              <a:solidFill>
                <a:schemeClr val="dk1"/>
              </a:solidFill>
              <a:effectLst/>
              <a:latin typeface="+mn-lt"/>
              <a:ea typeface="+mn-ea"/>
              <a:cs typeface="+mn-cs"/>
            </a:rPr>
            <a:t>新型コロナウイルス感染症の影響で公共施設使用料等の経常経費充当財源が減額となったことにより、</a:t>
          </a:r>
          <a:r>
            <a:rPr kumimoji="1" lang="en-US" altLang="ja-JP" sz="1050" b="0" i="0" baseline="0">
              <a:solidFill>
                <a:schemeClr val="dk1"/>
              </a:solidFill>
              <a:effectLst/>
              <a:latin typeface="+mn-lt"/>
              <a:ea typeface="+mn-ea"/>
              <a:cs typeface="+mn-cs"/>
            </a:rPr>
            <a:t>0.5</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となった。</a:t>
          </a:r>
          <a:r>
            <a:rPr kumimoji="1" lang="ja-JP" altLang="en-US" sz="1050" b="0" i="0" baseline="0">
              <a:solidFill>
                <a:schemeClr val="dk1"/>
              </a:solidFill>
              <a:effectLst/>
              <a:latin typeface="+mn-lt"/>
              <a:ea typeface="+mn-ea"/>
              <a:cs typeface="+mn-cs"/>
            </a:rPr>
            <a:t>今後は、施設の運営経費、維持管理経費等も含め経常的な物件費を削減できるよう進めていく。</a:t>
          </a:r>
          <a:endParaRPr kumimoji="1" lang="en-US" altLang="ja-JP" sz="1050" b="0" i="0" baseline="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56134</xdr:rowOff>
    </xdr:from>
    <xdr:to>
      <xdr:col>82</xdr:col>
      <xdr:colOff>107950</xdr:colOff>
      <xdr:row>19</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36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56134</xdr:rowOff>
    </xdr:from>
    <xdr:to>
      <xdr:col>78</xdr:col>
      <xdr:colOff>69850</xdr:colOff>
      <xdr:row>19</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13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679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74422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67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14478</xdr:rowOff>
    </xdr:from>
    <xdr:to>
      <xdr:col>74</xdr:col>
      <xdr:colOff>31750</xdr:colOff>
      <xdr:row>19</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100855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民間保育園運営費負担金や障害者給付費などの増により、近年扶助費は増額傾向にあったが、</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児童手当、児童扶養手当</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ポイント減となっている。また加えて、健康増進策に取り組んできたこと等により、全国平均、類似団体平均と比べて、引き続き低値で推移している。</a:t>
          </a:r>
          <a:endParaRPr lang="ja-JP" altLang="ja-JP" sz="1400">
            <a:effectLst/>
          </a:endParaRPr>
        </a:p>
        <a:p>
          <a:r>
            <a:rPr kumimoji="1" lang="ja-JP" altLang="ja-JP" sz="1100" b="0" i="0" baseline="0">
              <a:solidFill>
                <a:schemeClr val="dk1"/>
              </a:solidFill>
              <a:effectLst/>
              <a:latin typeface="+mn-lt"/>
              <a:ea typeface="+mn-ea"/>
              <a:cs typeface="+mn-cs"/>
            </a:rPr>
            <a:t>　今後も扶助費抑制につながる施策に積極的に取り組</a:t>
          </a:r>
          <a:r>
            <a:rPr kumimoji="1" lang="ja-JP" altLang="en-US" sz="1100" b="0" i="0" baseline="0">
              <a:solidFill>
                <a:schemeClr val="dk1"/>
              </a:solidFill>
              <a:effectLst/>
              <a:latin typeface="+mn-lt"/>
              <a:ea typeface="+mn-ea"/>
              <a:cs typeface="+mn-cs"/>
            </a:rPr>
            <a:t>んでいく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140607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34472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56243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R2</a:t>
          </a:r>
          <a:r>
            <a:rPr kumimoji="1" lang="ja-JP" altLang="en-US" sz="1050" b="0" i="0" baseline="0">
              <a:solidFill>
                <a:schemeClr val="dk1"/>
              </a:solidFill>
              <a:effectLst/>
              <a:latin typeface="+mn-lt"/>
              <a:ea typeface="+mn-ea"/>
              <a:cs typeface="+mn-cs"/>
            </a:rPr>
            <a:t>年度は、下水道事業会計の法適用化により特別会計への繰出金が減額となったことにより</a:t>
          </a:r>
          <a:r>
            <a:rPr kumimoji="1" lang="en-US" altLang="ja-JP" sz="1050" b="0" i="0" baseline="0">
              <a:solidFill>
                <a:schemeClr val="dk1"/>
              </a:solidFill>
              <a:effectLst/>
              <a:latin typeface="+mn-lt"/>
              <a:ea typeface="+mn-ea"/>
              <a:cs typeface="+mn-cs"/>
            </a:rPr>
            <a:t>0.4</a:t>
          </a:r>
          <a:r>
            <a:rPr kumimoji="1" lang="ja-JP" altLang="en-US" sz="1050" b="0" i="0" baseline="0">
              <a:solidFill>
                <a:schemeClr val="dk1"/>
              </a:solidFill>
              <a:effectLst/>
              <a:latin typeface="+mn-lt"/>
              <a:ea typeface="+mn-ea"/>
              <a:cs typeface="+mn-cs"/>
            </a:rPr>
            <a:t>ポイント減少した。しかし、加速化する高齢化に伴い福祉関連特別会計への繰出金が増額となったり、公共施設の老朽化による維持補修費が増額となるなど、今後その他の経費の増が見込まれる。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引き続き医療費削減につながる健康増進の取り組みや公共施設等総合管理計画に基づく計画的な改修を実施することで経費の削減に取り組んでいく。</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101600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法適用化した下水道事業会計への負担金等の増</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0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これまで、公債費の残高抑制に取り組んできた結果、全国平均、類似団体平均と比較しても低値で推移している。</a:t>
          </a:r>
          <a:r>
            <a:rPr kumimoji="1" lang="en-US" altLang="ja-JP" sz="1050" b="0" i="0" baseline="0">
              <a:solidFill>
                <a:schemeClr val="dk1"/>
              </a:solidFill>
              <a:effectLst/>
              <a:latin typeface="+mn-lt"/>
              <a:ea typeface="+mn-ea"/>
              <a:cs typeface="+mn-cs"/>
            </a:rPr>
            <a:t>R2</a:t>
          </a:r>
          <a:r>
            <a:rPr kumimoji="1" lang="ja-JP" altLang="ja-JP" sz="1050" b="0" i="0" baseline="0">
              <a:solidFill>
                <a:schemeClr val="dk1"/>
              </a:solidFill>
              <a:effectLst/>
              <a:latin typeface="+mn-lt"/>
              <a:ea typeface="+mn-ea"/>
              <a:cs typeface="+mn-cs"/>
            </a:rPr>
            <a:t>年度は、過去の高利率での借入に伴う償還が進んだことに</a:t>
          </a:r>
          <a:r>
            <a:rPr kumimoji="1" lang="ja-JP" altLang="en-US" sz="1050" b="0" i="0" baseline="0">
              <a:solidFill>
                <a:schemeClr val="dk1"/>
              </a:solidFill>
              <a:effectLst/>
              <a:latin typeface="+mn-lt"/>
              <a:ea typeface="+mn-ea"/>
              <a:cs typeface="+mn-cs"/>
            </a:rPr>
            <a:t>よるものの、</a:t>
          </a:r>
          <a:r>
            <a:rPr kumimoji="1" lang="en-US" altLang="ja-JP" sz="1050" b="0" i="0" baseline="0">
              <a:solidFill>
                <a:schemeClr val="dk1"/>
              </a:solidFill>
              <a:effectLst/>
              <a:latin typeface="+mn-lt"/>
              <a:ea typeface="+mn-ea"/>
              <a:cs typeface="+mn-cs"/>
            </a:rPr>
            <a:t>H28</a:t>
          </a:r>
          <a:r>
            <a:rPr kumimoji="1" lang="ja-JP" altLang="en-US" sz="1050" b="0" i="0" baseline="0">
              <a:solidFill>
                <a:schemeClr val="dk1"/>
              </a:solidFill>
              <a:effectLst/>
              <a:latin typeface="+mn-lt"/>
              <a:ea typeface="+mn-ea"/>
              <a:cs typeface="+mn-cs"/>
            </a:rPr>
            <a:t>借入債償還開始もあったため、</a:t>
          </a:r>
          <a:r>
            <a:rPr kumimoji="1" lang="en-US" altLang="ja-JP" sz="1050" b="0" i="0" baseline="0">
              <a:solidFill>
                <a:schemeClr val="dk1"/>
              </a:solidFill>
              <a:effectLst/>
              <a:latin typeface="+mn-lt"/>
              <a:ea typeface="+mn-ea"/>
              <a:cs typeface="+mn-cs"/>
            </a:rPr>
            <a:t>R</a:t>
          </a:r>
          <a:r>
            <a:rPr kumimoji="1" lang="ja-JP" altLang="en-US" sz="1050" b="0" i="0" baseline="0">
              <a:solidFill>
                <a:schemeClr val="dk1"/>
              </a:solidFill>
              <a:effectLst/>
              <a:latin typeface="+mn-lt"/>
              <a:ea typeface="+mn-ea"/>
              <a:cs typeface="+mn-cs"/>
            </a:rPr>
            <a:t>元年度同値の</a:t>
          </a:r>
          <a:r>
            <a:rPr kumimoji="1" lang="en-US" altLang="ja-JP" sz="1050" b="0" i="0" baseline="0">
              <a:solidFill>
                <a:schemeClr val="dk1"/>
              </a:solidFill>
              <a:effectLst/>
              <a:latin typeface="+mn-lt"/>
              <a:ea typeface="+mn-ea"/>
              <a:cs typeface="+mn-cs"/>
            </a:rPr>
            <a:t>12.5</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今後は公共施設</a:t>
          </a:r>
          <a:r>
            <a:rPr kumimoji="1" lang="ja-JP" altLang="en-US" sz="1050" b="0" i="0" baseline="0">
              <a:solidFill>
                <a:schemeClr val="dk1"/>
              </a:solidFill>
              <a:effectLst/>
              <a:latin typeface="+mn-lt"/>
              <a:ea typeface="+mn-ea"/>
              <a:cs typeface="+mn-cs"/>
            </a:rPr>
            <a:t>等総合管理計画に基づく</a:t>
          </a:r>
          <a:r>
            <a:rPr kumimoji="1" lang="ja-JP" altLang="ja-JP" sz="1050" b="0" i="0" baseline="0">
              <a:solidFill>
                <a:schemeClr val="dk1"/>
              </a:solidFill>
              <a:effectLst/>
              <a:latin typeface="+mn-lt"/>
              <a:ea typeface="+mn-ea"/>
              <a:cs typeface="+mn-cs"/>
            </a:rPr>
            <a:t>改修など大型事業が計画されており、それに伴いある程度の公債費の増加も懸念されるが、引き続き公債費残高抑制に努めるとともに、毎年の償還額の平準化にも取り組んで</a:t>
          </a:r>
          <a:r>
            <a:rPr kumimoji="1" lang="ja-JP" altLang="en-US" sz="1050" b="0" i="0" baseline="0">
              <a:solidFill>
                <a:schemeClr val="dk1"/>
              </a:solidFill>
              <a:effectLst/>
              <a:latin typeface="+mn-lt"/>
              <a:ea typeface="+mn-ea"/>
              <a:cs typeface="+mn-cs"/>
            </a:rPr>
            <a:t>いく</a:t>
          </a:r>
          <a:r>
            <a:rPr kumimoji="1"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年度は、経常収支比率全体で</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a:t>
          </a:r>
          <a:r>
            <a:rPr kumimoji="1" lang="ja-JP" altLang="en-US" sz="1100" b="0" i="0" baseline="0">
              <a:solidFill>
                <a:schemeClr val="dk1"/>
              </a:solidFill>
              <a:effectLst/>
              <a:latin typeface="+mn-lt"/>
              <a:ea typeface="+mn-ea"/>
              <a:cs typeface="+mn-cs"/>
            </a:rPr>
            <a:t>増となり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地方交付税や地方消費税交付金の増により経常一般財源収入が増加したものの、高齢化に伴い、福祉関連特別会計への繰出金が大幅に増加したこと等に</a:t>
          </a:r>
          <a:r>
            <a:rPr lang="ja-JP" altLang="en-US" sz="1100">
              <a:solidFill>
                <a:schemeClr val="dk1"/>
              </a:solidFill>
              <a:effectLst/>
              <a:latin typeface="+mn-lt"/>
              <a:ea typeface="+mn-ea"/>
              <a:cs typeface="+mn-cs"/>
            </a:rPr>
            <a:t>よる影響が大きい</a:t>
          </a:r>
          <a:r>
            <a:rPr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施設の維持補修費や大規模改修に伴う公債費、扶助費の増大等が懸念される経常収支比率全体のこれ以上の増は、財政運営に大きな影響を及ぼすものであることから、経常経費全体の圧縮につと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406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128540</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62763</xdr:rowOff>
    </xdr:from>
    <xdr:to>
      <xdr:col>29</xdr:col>
      <xdr:colOff>127000</xdr:colOff>
      <xdr:row>18</xdr:row>
      <xdr:rowOff>80842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6488"/>
          <a:ext cx="647700" cy="1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80842</xdr:rowOff>
    </xdr:from>
    <xdr:to>
      <xdr:col>26</xdr:col>
      <xdr:colOff>50800</xdr:colOff>
      <xdr:row>18</xdr:row>
      <xdr:rowOff>81413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4567"/>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81413</xdr:rowOff>
    </xdr:from>
    <xdr:to>
      <xdr:col>22</xdr:col>
      <xdr:colOff>114300</xdr:colOff>
      <xdr:row>18</xdr:row>
      <xdr:rowOff>82575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5138"/>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82575</xdr:rowOff>
    </xdr:from>
    <xdr:to>
      <xdr:col>18</xdr:col>
      <xdr:colOff>177800</xdr:colOff>
      <xdr:row>18</xdr:row>
      <xdr:rowOff>91548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11963</xdr:rowOff>
    </xdr:from>
    <xdr:to>
      <xdr:col>29</xdr:col>
      <xdr:colOff>177800</xdr:colOff>
      <xdr:row>18</xdr:row>
      <xdr:rowOff>113563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155490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30042</xdr:rowOff>
    </xdr:from>
    <xdr:to>
      <xdr:col>26</xdr:col>
      <xdr:colOff>101600</xdr:colOff>
      <xdr:row>18</xdr:row>
      <xdr:rowOff>131642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116419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30613</xdr:rowOff>
    </xdr:from>
    <xdr:to>
      <xdr:col>22</xdr:col>
      <xdr:colOff>165100</xdr:colOff>
      <xdr:row>18</xdr:row>
      <xdr:rowOff>132214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116990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31775</xdr:rowOff>
    </xdr:from>
    <xdr:to>
      <xdr:col>19</xdr:col>
      <xdr:colOff>38100</xdr:colOff>
      <xdr:row>18</xdr:row>
      <xdr:rowOff>133376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118153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40748</xdr:rowOff>
    </xdr:from>
    <xdr:to>
      <xdr:col>15</xdr:col>
      <xdr:colOff>101600</xdr:colOff>
      <xdr:row>18</xdr:row>
      <xdr:rowOff>142348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18839</xdr:rowOff>
    </xdr:from>
    <xdr:to>
      <xdr:col>29</xdr:col>
      <xdr:colOff>127000</xdr:colOff>
      <xdr:row>37</xdr:row>
      <xdr:rowOff>24195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43539"/>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18839</xdr:rowOff>
    </xdr:from>
    <xdr:to>
      <xdr:col>26</xdr:col>
      <xdr:colOff>50800</xdr:colOff>
      <xdr:row>37</xdr:row>
      <xdr:rowOff>20799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3539"/>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20799</xdr:rowOff>
    </xdr:from>
    <xdr:to>
      <xdr:col>22</xdr:col>
      <xdr:colOff>114300</xdr:colOff>
      <xdr:row>37</xdr:row>
      <xdr:rowOff>51236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45499"/>
          <a:ext cx="6985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51236</xdr:rowOff>
    </xdr:from>
    <xdr:to>
      <xdr:col>18</xdr:col>
      <xdr:colOff>177800</xdr:colOff>
      <xdr:row>37</xdr:row>
      <xdr:rowOff>62274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144845</xdr:rowOff>
    </xdr:from>
    <xdr:to>
      <xdr:col>29</xdr:col>
      <xdr:colOff>177800</xdr:colOff>
      <xdr:row>37</xdr:row>
      <xdr:rowOff>74995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116922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139489</xdr:rowOff>
    </xdr:from>
    <xdr:to>
      <xdr:col>26</xdr:col>
      <xdr:colOff>101600</xdr:colOff>
      <xdr:row>37</xdr:row>
      <xdr:rowOff>69639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141449</xdr:rowOff>
    </xdr:from>
    <xdr:to>
      <xdr:col>22</xdr:col>
      <xdr:colOff>165100</xdr:colOff>
      <xdr:row>37</xdr:row>
      <xdr:rowOff>71599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56376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8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436</xdr:rowOff>
    </xdr:from>
    <xdr:to>
      <xdr:col>19</xdr:col>
      <xdr:colOff>38100</xdr:colOff>
      <xdr:row>37</xdr:row>
      <xdr:rowOff>102036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86813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11474</xdr:rowOff>
    </xdr:from>
    <xdr:to>
      <xdr:col>15</xdr:col>
      <xdr:colOff>101600</xdr:colOff>
      <xdr:row>37</xdr:row>
      <xdr:rowOff>113074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97851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36544</xdr:rowOff>
    </xdr:from>
    <xdr:to>
      <xdr:col>24</xdr:col>
      <xdr:colOff>63500</xdr:colOff>
      <xdr:row>38</xdr:row>
      <xdr:rowOff>43935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1644"/>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37726</xdr:rowOff>
    </xdr:from>
    <xdr:to>
      <xdr:col>19</xdr:col>
      <xdr:colOff>177800</xdr:colOff>
      <xdr:row>38</xdr:row>
      <xdr:rowOff>43935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2826"/>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32715</xdr:rowOff>
    </xdr:from>
    <xdr:to>
      <xdr:col>15</xdr:col>
      <xdr:colOff>50800</xdr:colOff>
      <xdr:row>38</xdr:row>
      <xdr:rowOff>37726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7815"/>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31191</xdr:rowOff>
    </xdr:from>
    <xdr:to>
      <xdr:col>10</xdr:col>
      <xdr:colOff>114300</xdr:colOff>
      <xdr:row>38</xdr:row>
      <xdr:rowOff>32715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157194</xdr:rowOff>
    </xdr:from>
    <xdr:to>
      <xdr:col>24</xdr:col>
      <xdr:colOff>114300</xdr:colOff>
      <xdr:row>38</xdr:row>
      <xdr:rowOff>87344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72121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164585</xdr:rowOff>
    </xdr:from>
    <xdr:to>
      <xdr:col>20</xdr:col>
      <xdr:colOff>38100</xdr:colOff>
      <xdr:row>38</xdr:row>
      <xdr:rowOff>94735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85862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158375</xdr:rowOff>
    </xdr:from>
    <xdr:to>
      <xdr:col>15</xdr:col>
      <xdr:colOff>101600</xdr:colOff>
      <xdr:row>38</xdr:row>
      <xdr:rowOff>88525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79653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153365</xdr:rowOff>
    </xdr:from>
    <xdr:to>
      <xdr:col>10</xdr:col>
      <xdr:colOff>165100</xdr:colOff>
      <xdr:row>38</xdr:row>
      <xdr:rowOff>83515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74642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151841</xdr:rowOff>
    </xdr:from>
    <xdr:to>
      <xdr:col>6</xdr:col>
      <xdr:colOff>38100</xdr:colOff>
      <xdr:row>38</xdr:row>
      <xdr:rowOff>81991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56421</xdr:rowOff>
    </xdr:from>
    <xdr:to>
      <xdr:col>24</xdr:col>
      <xdr:colOff>63500</xdr:colOff>
      <xdr:row>56</xdr:row>
      <xdr:rowOff>84265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57621"/>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56421</xdr:rowOff>
    </xdr:from>
    <xdr:to>
      <xdr:col>19</xdr:col>
      <xdr:colOff>177800</xdr:colOff>
      <xdr:row>56</xdr:row>
      <xdr:rowOff>103878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7621"/>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103878</xdr:rowOff>
    </xdr:from>
    <xdr:to>
      <xdr:col>15</xdr:col>
      <xdr:colOff>50800</xdr:colOff>
      <xdr:row>57</xdr:row>
      <xdr:rowOff>41013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507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39001</xdr:rowOff>
    </xdr:from>
    <xdr:to>
      <xdr:col>10</xdr:col>
      <xdr:colOff>114300</xdr:colOff>
      <xdr:row>57</xdr:row>
      <xdr:rowOff>41013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116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33465</xdr:rowOff>
    </xdr:from>
    <xdr:to>
      <xdr:col>24</xdr:col>
      <xdr:colOff>114300</xdr:colOff>
      <xdr:row>56</xdr:row>
      <xdr:rowOff>135065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5621</xdr:rowOff>
    </xdr:from>
    <xdr:to>
      <xdr:col>20</xdr:col>
      <xdr:colOff>38100</xdr:colOff>
      <xdr:row>56</xdr:row>
      <xdr:rowOff>107221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123748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53078</xdr:rowOff>
    </xdr:from>
    <xdr:to>
      <xdr:col>15</xdr:col>
      <xdr:colOff>101600</xdr:colOff>
      <xdr:row>56</xdr:row>
      <xdr:rowOff>154678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171205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161663</xdr:rowOff>
    </xdr:from>
    <xdr:to>
      <xdr:col>10</xdr:col>
      <xdr:colOff>165100</xdr:colOff>
      <xdr:row>57</xdr:row>
      <xdr:rowOff>91813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159651</xdr:rowOff>
    </xdr:from>
    <xdr:to>
      <xdr:col>6</xdr:col>
      <xdr:colOff>38100</xdr:colOff>
      <xdr:row>57</xdr:row>
      <xdr:rowOff>89801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148250</xdr:rowOff>
    </xdr:from>
    <xdr:to>
      <xdr:col>24</xdr:col>
      <xdr:colOff>63500</xdr:colOff>
      <xdr:row>78</xdr:row>
      <xdr:rowOff>6517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990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143404</xdr:rowOff>
    </xdr:from>
    <xdr:to>
      <xdr:col>19</xdr:col>
      <xdr:colOff>177800</xdr:colOff>
      <xdr:row>78</xdr:row>
      <xdr:rowOff>6517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45054"/>
          <a:ext cx="8890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142078</xdr:rowOff>
    </xdr:from>
    <xdr:to>
      <xdr:col>15</xdr:col>
      <xdr:colOff>50800</xdr:colOff>
      <xdr:row>77</xdr:row>
      <xdr:rowOff>143404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37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121230</xdr:rowOff>
    </xdr:from>
    <xdr:to>
      <xdr:col>10</xdr:col>
      <xdr:colOff>114300</xdr:colOff>
      <xdr:row>77</xdr:row>
      <xdr:rowOff>142078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97450</xdr:rowOff>
    </xdr:from>
    <xdr:to>
      <xdr:col>24</xdr:col>
      <xdr:colOff>114300</xdr:colOff>
      <xdr:row>78</xdr:row>
      <xdr:rowOff>27600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75877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127167</xdr:rowOff>
    </xdr:from>
    <xdr:to>
      <xdr:col>20</xdr:col>
      <xdr:colOff>38100</xdr:colOff>
      <xdr:row>78</xdr:row>
      <xdr:rowOff>57317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48444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92604</xdr:rowOff>
    </xdr:from>
    <xdr:to>
      <xdr:col>15</xdr:col>
      <xdr:colOff>101600</xdr:colOff>
      <xdr:row>78</xdr:row>
      <xdr:rowOff>22754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91278</xdr:rowOff>
    </xdr:from>
    <xdr:to>
      <xdr:col>10</xdr:col>
      <xdr:colOff>165100</xdr:colOff>
      <xdr:row>78</xdr:row>
      <xdr:rowOff>21428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70430</xdr:rowOff>
    </xdr:from>
    <xdr:to>
      <xdr:col>6</xdr:col>
      <xdr:colOff>38100</xdr:colOff>
      <xdr:row>78</xdr:row>
      <xdr:rowOff>580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118656</xdr:rowOff>
    </xdr:from>
    <xdr:to>
      <xdr:col>24</xdr:col>
      <xdr:colOff>63500</xdr:colOff>
      <xdr:row>97</xdr:row>
      <xdr:rowOff>159525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49306"/>
          <a:ext cx="8382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159525</xdr:rowOff>
    </xdr:from>
    <xdr:to>
      <xdr:col>19</xdr:col>
      <xdr:colOff>177800</xdr:colOff>
      <xdr:row>98</xdr:row>
      <xdr:rowOff>26276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90175"/>
          <a:ext cx="889000" cy="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21692</xdr:rowOff>
    </xdr:from>
    <xdr:to>
      <xdr:col>15</xdr:col>
      <xdr:colOff>50800</xdr:colOff>
      <xdr:row>98</xdr:row>
      <xdr:rowOff>26276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82379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21692</xdr:rowOff>
    </xdr:from>
    <xdr:to>
      <xdr:col>10</xdr:col>
      <xdr:colOff>114300</xdr:colOff>
      <xdr:row>98</xdr:row>
      <xdr:rowOff>76124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23792"/>
          <a:ext cx="8890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67856</xdr:rowOff>
    </xdr:from>
    <xdr:to>
      <xdr:col>24</xdr:col>
      <xdr:colOff>114300</xdr:colOff>
      <xdr:row>97</xdr:row>
      <xdr:rowOff>169456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46283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108725</xdr:rowOff>
    </xdr:from>
    <xdr:to>
      <xdr:col>20</xdr:col>
      <xdr:colOff>38100</xdr:colOff>
      <xdr:row>98</xdr:row>
      <xdr:rowOff>38875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30002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146926</xdr:rowOff>
    </xdr:from>
    <xdr:to>
      <xdr:col>15</xdr:col>
      <xdr:colOff>101600</xdr:colOff>
      <xdr:row>98</xdr:row>
      <xdr:rowOff>77076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68203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142342</xdr:rowOff>
    </xdr:from>
    <xdr:to>
      <xdr:col>10</xdr:col>
      <xdr:colOff>165100</xdr:colOff>
      <xdr:row>98</xdr:row>
      <xdr:rowOff>72492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63619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25324</xdr:rowOff>
    </xdr:from>
    <xdr:to>
      <xdr:col>6</xdr:col>
      <xdr:colOff>38100</xdr:colOff>
      <xdr:row>98</xdr:row>
      <xdr:rowOff>126924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118051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168120</xdr:rowOff>
    </xdr:from>
    <xdr:to>
      <xdr:col>55</xdr:col>
      <xdr:colOff>0</xdr:colOff>
      <xdr:row>37</xdr:row>
      <xdr:rowOff>166382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7420"/>
          <a:ext cx="838200" cy="5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166382</xdr:rowOff>
    </xdr:from>
    <xdr:to>
      <xdr:col>50</xdr:col>
      <xdr:colOff>114300</xdr:colOff>
      <xdr:row>38</xdr:row>
      <xdr:rowOff>14148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10032"/>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13911</xdr:rowOff>
    </xdr:from>
    <xdr:to>
      <xdr:col>45</xdr:col>
      <xdr:colOff>177800</xdr:colOff>
      <xdr:row>38</xdr:row>
      <xdr:rowOff>14148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29011"/>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4049</xdr:rowOff>
    </xdr:from>
    <xdr:to>
      <xdr:col>41</xdr:col>
      <xdr:colOff>50800</xdr:colOff>
      <xdr:row>38</xdr:row>
      <xdr:rowOff>13911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19149"/>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117320</xdr:rowOff>
    </xdr:from>
    <xdr:to>
      <xdr:col>55</xdr:col>
      <xdr:colOff>50800</xdr:colOff>
      <xdr:row>35</xdr:row>
      <xdr:rowOff>47470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95747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115582</xdr:rowOff>
    </xdr:from>
    <xdr:to>
      <xdr:col>50</xdr:col>
      <xdr:colOff>165100</xdr:colOff>
      <xdr:row>38</xdr:row>
      <xdr:rowOff>45732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36859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134798</xdr:rowOff>
    </xdr:from>
    <xdr:to>
      <xdr:col>46</xdr:col>
      <xdr:colOff>38100</xdr:colOff>
      <xdr:row>38</xdr:row>
      <xdr:rowOff>64948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56075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134560</xdr:rowOff>
    </xdr:from>
    <xdr:to>
      <xdr:col>41</xdr:col>
      <xdr:colOff>101600</xdr:colOff>
      <xdr:row>38</xdr:row>
      <xdr:rowOff>64711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78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55838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124699</xdr:rowOff>
    </xdr:from>
    <xdr:to>
      <xdr:col>36</xdr:col>
      <xdr:colOff>165100</xdr:colOff>
      <xdr:row>38</xdr:row>
      <xdr:rowOff>54849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45976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108889</xdr:rowOff>
    </xdr:from>
    <xdr:to>
      <xdr:col>55</xdr:col>
      <xdr:colOff>0</xdr:colOff>
      <xdr:row>56</xdr:row>
      <xdr:rowOff>158445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67189"/>
          <a:ext cx="838200" cy="3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108889</xdr:rowOff>
    </xdr:from>
    <xdr:to>
      <xdr:col>50</xdr:col>
      <xdr:colOff>114300</xdr:colOff>
      <xdr:row>56</xdr:row>
      <xdr:rowOff>95339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67189"/>
          <a:ext cx="889000" cy="3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28842</xdr:rowOff>
    </xdr:from>
    <xdr:to>
      <xdr:col>45</xdr:col>
      <xdr:colOff>177800</xdr:colOff>
      <xdr:row>56</xdr:row>
      <xdr:rowOff>95339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30042"/>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28842</xdr:rowOff>
    </xdr:from>
    <xdr:to>
      <xdr:col>41</xdr:col>
      <xdr:colOff>50800</xdr:colOff>
      <xdr:row>56</xdr:row>
      <xdr:rowOff>161303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30042"/>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107645</xdr:rowOff>
    </xdr:from>
    <xdr:to>
      <xdr:col>55</xdr:col>
      <xdr:colOff>50800</xdr:colOff>
      <xdr:row>57</xdr:row>
      <xdr:rowOff>37795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86072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58089</xdr:rowOff>
    </xdr:from>
    <xdr:to>
      <xdr:col>50</xdr:col>
      <xdr:colOff>165100</xdr:colOff>
      <xdr:row>54</xdr:row>
      <xdr:rowOff>159689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3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0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44539</xdr:rowOff>
    </xdr:from>
    <xdr:to>
      <xdr:col>46</xdr:col>
      <xdr:colOff>38100</xdr:colOff>
      <xdr:row>56</xdr:row>
      <xdr:rowOff>146139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137266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149492</xdr:rowOff>
    </xdr:from>
    <xdr:to>
      <xdr:col>41</xdr:col>
      <xdr:colOff>101600</xdr:colOff>
      <xdr:row>56</xdr:row>
      <xdr:rowOff>79642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110503</xdr:rowOff>
    </xdr:from>
    <xdr:to>
      <xdr:col>36</xdr:col>
      <xdr:colOff>165100</xdr:colOff>
      <xdr:row>57</xdr:row>
      <xdr:rowOff>40653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31780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91904</xdr:rowOff>
    </xdr:from>
    <xdr:to>
      <xdr:col>55</xdr:col>
      <xdr:colOff>0</xdr:colOff>
      <xdr:row>78</xdr:row>
      <xdr:rowOff>61748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950654"/>
          <a:ext cx="838200" cy="4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91904</xdr:rowOff>
    </xdr:from>
    <xdr:to>
      <xdr:col>50</xdr:col>
      <xdr:colOff>114300</xdr:colOff>
      <xdr:row>77</xdr:row>
      <xdr:rowOff>78702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950654"/>
          <a:ext cx="889000" cy="3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78702</xdr:rowOff>
    </xdr:from>
    <xdr:to>
      <xdr:col>45</xdr:col>
      <xdr:colOff>177800</xdr:colOff>
      <xdr:row>78</xdr:row>
      <xdr:rowOff>68929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80352"/>
          <a:ext cx="889000" cy="1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68929</xdr:rowOff>
    </xdr:from>
    <xdr:to>
      <xdr:col>41</xdr:col>
      <xdr:colOff>50800</xdr:colOff>
      <xdr:row>78</xdr:row>
      <xdr:rowOff>97237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42029"/>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10948</xdr:rowOff>
    </xdr:from>
    <xdr:to>
      <xdr:col>55</xdr:col>
      <xdr:colOff>50800</xdr:colOff>
      <xdr:row>78</xdr:row>
      <xdr:rowOff>112548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160825</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41104</xdr:rowOff>
    </xdr:from>
    <xdr:to>
      <xdr:col>50</xdr:col>
      <xdr:colOff>165100</xdr:colOff>
      <xdr:row>75</xdr:row>
      <xdr:rowOff>142704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159231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27902</xdr:rowOff>
    </xdr:from>
    <xdr:to>
      <xdr:col>46</xdr:col>
      <xdr:colOff>38100</xdr:colOff>
      <xdr:row>77</xdr:row>
      <xdr:rowOff>129502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146029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18129</xdr:rowOff>
    </xdr:from>
    <xdr:to>
      <xdr:col>41</xdr:col>
      <xdr:colOff>101600</xdr:colOff>
      <xdr:row>78</xdr:row>
      <xdr:rowOff>119729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110856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48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46437</xdr:rowOff>
    </xdr:from>
    <xdr:to>
      <xdr:col>36</xdr:col>
      <xdr:colOff>165100</xdr:colOff>
      <xdr:row>78</xdr:row>
      <xdr:rowOff>148037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139164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126225</xdr:rowOff>
    </xdr:from>
    <xdr:to>
      <xdr:col>55</xdr:col>
      <xdr:colOff>0</xdr:colOff>
      <xdr:row>97</xdr:row>
      <xdr:rowOff>139382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56875"/>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139382</xdr:rowOff>
    </xdr:from>
    <xdr:to>
      <xdr:col>50</xdr:col>
      <xdr:colOff>114300</xdr:colOff>
      <xdr:row>98</xdr:row>
      <xdr:rowOff>17805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7003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35306</xdr:rowOff>
    </xdr:from>
    <xdr:to>
      <xdr:col>45</xdr:col>
      <xdr:colOff>177800</xdr:colOff>
      <xdr:row>98</xdr:row>
      <xdr:rowOff>17805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65956"/>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35306</xdr:rowOff>
    </xdr:from>
    <xdr:to>
      <xdr:col>41</xdr:col>
      <xdr:colOff>50800</xdr:colOff>
      <xdr:row>98</xdr:row>
      <xdr:rowOff>40869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65956"/>
          <a:ext cx="889000" cy="1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75425</xdr:rowOff>
    </xdr:from>
    <xdr:to>
      <xdr:col>55</xdr:col>
      <xdr:colOff>50800</xdr:colOff>
      <xdr:row>98</xdr:row>
      <xdr:rowOff>5575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53852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88582</xdr:rowOff>
    </xdr:from>
    <xdr:to>
      <xdr:col>50</xdr:col>
      <xdr:colOff>165100</xdr:colOff>
      <xdr:row>98</xdr:row>
      <xdr:rowOff>18732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138455</xdr:rowOff>
    </xdr:from>
    <xdr:to>
      <xdr:col>46</xdr:col>
      <xdr:colOff>38100</xdr:colOff>
      <xdr:row>98</xdr:row>
      <xdr:rowOff>68605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59732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155956</xdr:rowOff>
    </xdr:from>
    <xdr:to>
      <xdr:col>41</xdr:col>
      <xdr:colOff>101600</xdr:colOff>
      <xdr:row>97</xdr:row>
      <xdr:rowOff>86106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102633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161519</xdr:rowOff>
    </xdr:from>
    <xdr:to>
      <xdr:col>36</xdr:col>
      <xdr:colOff>165100</xdr:colOff>
      <xdr:row>98</xdr:row>
      <xdr:rowOff>91669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20313</xdr:rowOff>
    </xdr:from>
    <xdr:to>
      <xdr:col>85</xdr:col>
      <xdr:colOff>127000</xdr:colOff>
      <xdr:row>38</xdr:row>
      <xdr:rowOff>21742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35413"/>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20313</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35413"/>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40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40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142392</xdr:rowOff>
    </xdr:from>
    <xdr:to>
      <xdr:col>85</xdr:col>
      <xdr:colOff>177800</xdr:colOff>
      <xdr:row>38</xdr:row>
      <xdr:rowOff>72543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140963</xdr:rowOff>
    </xdr:from>
    <xdr:to>
      <xdr:col>81</xdr:col>
      <xdr:colOff>101600</xdr:colOff>
      <xdr:row>38</xdr:row>
      <xdr:rowOff>71113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62240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57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145650</xdr:rowOff>
    </xdr:from>
    <xdr:to>
      <xdr:col>72</xdr:col>
      <xdr:colOff>38100</xdr:colOff>
      <xdr:row>38</xdr:row>
      <xdr:rowOff>75800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66927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164193</xdr:rowOff>
    </xdr:from>
    <xdr:to>
      <xdr:col>85</xdr:col>
      <xdr:colOff>127000</xdr:colOff>
      <xdr:row>77</xdr:row>
      <xdr:rowOff>47639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194393"/>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164193</xdr:rowOff>
    </xdr:from>
    <xdr:to>
      <xdr:col>81</xdr:col>
      <xdr:colOff>50800</xdr:colOff>
      <xdr:row>77</xdr:row>
      <xdr:rowOff>48864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9439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48864</xdr:rowOff>
    </xdr:from>
    <xdr:to>
      <xdr:col>76</xdr:col>
      <xdr:colOff>114300</xdr:colOff>
      <xdr:row>77</xdr:row>
      <xdr:rowOff>61633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505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61633</xdr:rowOff>
    </xdr:from>
    <xdr:to>
      <xdr:col>71</xdr:col>
      <xdr:colOff>177800</xdr:colOff>
      <xdr:row>77</xdr:row>
      <xdr:rowOff>70010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63283"/>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168289</xdr:rowOff>
    </xdr:from>
    <xdr:to>
      <xdr:col>85</xdr:col>
      <xdr:colOff>177800</xdr:colOff>
      <xdr:row>77</xdr:row>
      <xdr:rowOff>98439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146716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113393</xdr:rowOff>
    </xdr:from>
    <xdr:to>
      <xdr:col>81</xdr:col>
      <xdr:colOff>101600</xdr:colOff>
      <xdr:row>77</xdr:row>
      <xdr:rowOff>43543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34670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169514</xdr:rowOff>
    </xdr:from>
    <xdr:to>
      <xdr:col>76</xdr:col>
      <xdr:colOff>165100</xdr:colOff>
      <xdr:row>77</xdr:row>
      <xdr:rowOff>99664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10833</xdr:rowOff>
    </xdr:from>
    <xdr:to>
      <xdr:col>72</xdr:col>
      <xdr:colOff>38100</xdr:colOff>
      <xdr:row>77</xdr:row>
      <xdr:rowOff>112433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103560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19210</xdr:rowOff>
    </xdr:from>
    <xdr:to>
      <xdr:col>67</xdr:col>
      <xdr:colOff>101600</xdr:colOff>
      <xdr:row>77</xdr:row>
      <xdr:rowOff>120810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111937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168103</xdr:rowOff>
    </xdr:from>
    <xdr:to>
      <xdr:col>85</xdr:col>
      <xdr:colOff>127000</xdr:colOff>
      <xdr:row>98</xdr:row>
      <xdr:rowOff>33534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98753"/>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153797</xdr:rowOff>
    </xdr:from>
    <xdr:to>
      <xdr:col>81</xdr:col>
      <xdr:colOff>50800</xdr:colOff>
      <xdr:row>98</xdr:row>
      <xdr:rowOff>33534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84447"/>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153797</xdr:rowOff>
    </xdr:from>
    <xdr:to>
      <xdr:col>76</xdr:col>
      <xdr:colOff>114300</xdr:colOff>
      <xdr:row>98</xdr:row>
      <xdr:rowOff>33420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84447"/>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33420</xdr:rowOff>
    </xdr:from>
    <xdr:to>
      <xdr:col>71</xdr:col>
      <xdr:colOff>177800</xdr:colOff>
      <xdr:row>98</xdr:row>
      <xdr:rowOff>35249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355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117303</xdr:rowOff>
    </xdr:from>
    <xdr:to>
      <xdr:col>85</xdr:col>
      <xdr:colOff>177800</xdr:colOff>
      <xdr:row>98</xdr:row>
      <xdr:rowOff>47453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95730</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154184</xdr:rowOff>
    </xdr:from>
    <xdr:to>
      <xdr:col>81</xdr:col>
      <xdr:colOff>101600</xdr:colOff>
      <xdr:row>98</xdr:row>
      <xdr:rowOff>84334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75461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87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102997</xdr:rowOff>
    </xdr:from>
    <xdr:to>
      <xdr:col>76</xdr:col>
      <xdr:colOff>165100</xdr:colOff>
      <xdr:row>98</xdr:row>
      <xdr:rowOff>33147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49674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154070</xdr:rowOff>
    </xdr:from>
    <xdr:to>
      <xdr:col>72</xdr:col>
      <xdr:colOff>38100</xdr:colOff>
      <xdr:row>98</xdr:row>
      <xdr:rowOff>84220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75347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155899</xdr:rowOff>
    </xdr:from>
    <xdr:to>
      <xdr:col>67</xdr:col>
      <xdr:colOff>101600</xdr:colOff>
      <xdr:row>98</xdr:row>
      <xdr:rowOff>86049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102576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6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167459</xdr:rowOff>
    </xdr:from>
    <xdr:to>
      <xdr:col>116</xdr:col>
      <xdr:colOff>63500</xdr:colOff>
      <xdr:row>38</xdr:row>
      <xdr:rowOff>79774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11109"/>
          <a:ext cx="8382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79774</xdr:rowOff>
    </xdr:from>
    <xdr:to>
      <xdr:col>111</xdr:col>
      <xdr:colOff>177800</xdr:colOff>
      <xdr:row>39</xdr:row>
      <xdr:rowOff>89245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94874"/>
          <a:ext cx="889000" cy="18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89245</xdr:rowOff>
    </xdr:from>
    <xdr:to>
      <xdr:col>107</xdr:col>
      <xdr:colOff>50800</xdr:colOff>
      <xdr:row>39</xdr:row>
      <xdr:rowOff>89245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75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89245</xdr:rowOff>
    </xdr:from>
    <xdr:to>
      <xdr:col>102</xdr:col>
      <xdr:colOff>114300</xdr:colOff>
      <xdr:row>39</xdr:row>
      <xdr:rowOff>91205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7579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116658</xdr:rowOff>
    </xdr:from>
    <xdr:to>
      <xdr:col>116</xdr:col>
      <xdr:colOff>114300</xdr:colOff>
      <xdr:row>38</xdr:row>
      <xdr:rowOff>46808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139535</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1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28974</xdr:rowOff>
    </xdr:from>
    <xdr:to>
      <xdr:col>112</xdr:col>
      <xdr:colOff>38100</xdr:colOff>
      <xdr:row>38</xdr:row>
      <xdr:rowOff>130574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147101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38445</xdr:rowOff>
    </xdr:from>
    <xdr:to>
      <xdr:col>107</xdr:col>
      <xdr:colOff>101600</xdr:colOff>
      <xdr:row>39</xdr:row>
      <xdr:rowOff>140045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131172</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38445</xdr:rowOff>
    </xdr:from>
    <xdr:to>
      <xdr:col>102</xdr:col>
      <xdr:colOff>165100</xdr:colOff>
      <xdr:row>39</xdr:row>
      <xdr:rowOff>140045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131172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40405</xdr:rowOff>
    </xdr:from>
    <xdr:to>
      <xdr:col>98</xdr:col>
      <xdr:colOff>38100</xdr:colOff>
      <xdr:row>39</xdr:row>
      <xdr:rowOff>142005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133132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36373</xdr:rowOff>
    </xdr:from>
    <xdr:to>
      <xdr:col>116</xdr:col>
      <xdr:colOff>63500</xdr:colOff>
      <xdr:row>59</xdr:row>
      <xdr:rowOff>36373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1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28601</xdr:rowOff>
    </xdr:from>
    <xdr:to>
      <xdr:col>111</xdr:col>
      <xdr:colOff>177800</xdr:colOff>
      <xdr:row>59</xdr:row>
      <xdr:rowOff>36373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72701"/>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28601</xdr:rowOff>
    </xdr:from>
    <xdr:to>
      <xdr:col>107</xdr:col>
      <xdr:colOff>50800</xdr:colOff>
      <xdr:row>59</xdr:row>
      <xdr:rowOff>36411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7270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36411</xdr:rowOff>
    </xdr:from>
    <xdr:to>
      <xdr:col>102</xdr:col>
      <xdr:colOff>114300</xdr:colOff>
      <xdr:row>59</xdr:row>
      <xdr:rowOff>36792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157023</xdr:rowOff>
    </xdr:from>
    <xdr:to>
      <xdr:col>116</xdr:col>
      <xdr:colOff>114300</xdr:colOff>
      <xdr:row>59</xdr:row>
      <xdr:rowOff>87173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71950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149251</xdr:rowOff>
    </xdr:from>
    <xdr:to>
      <xdr:col>107</xdr:col>
      <xdr:colOff>101600</xdr:colOff>
      <xdr:row>58</xdr:row>
      <xdr:rowOff>79401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157061</xdr:rowOff>
    </xdr:from>
    <xdr:to>
      <xdr:col>102</xdr:col>
      <xdr:colOff>165100</xdr:colOff>
      <xdr:row>59</xdr:row>
      <xdr:rowOff>87211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78338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157442</xdr:rowOff>
    </xdr:from>
    <xdr:to>
      <xdr:col>98</xdr:col>
      <xdr:colOff>38100</xdr:colOff>
      <xdr:row>59</xdr:row>
      <xdr:rowOff>87592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78719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169647</xdr:rowOff>
    </xdr:from>
    <xdr:to>
      <xdr:col>116</xdr:col>
      <xdr:colOff>63500</xdr:colOff>
      <xdr:row>77</xdr:row>
      <xdr:rowOff>170751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99847"/>
          <a:ext cx="838200" cy="1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81065</xdr:rowOff>
    </xdr:from>
    <xdr:to>
      <xdr:col>111</xdr:col>
      <xdr:colOff>177800</xdr:colOff>
      <xdr:row>76</xdr:row>
      <xdr:rowOff>169647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1265"/>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81065</xdr:rowOff>
    </xdr:from>
    <xdr:to>
      <xdr:col>107</xdr:col>
      <xdr:colOff>50800</xdr:colOff>
      <xdr:row>77</xdr:row>
      <xdr:rowOff>74701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11265"/>
          <a:ext cx="889000" cy="1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137909</xdr:rowOff>
    </xdr:from>
    <xdr:to>
      <xdr:col>102</xdr:col>
      <xdr:colOff>114300</xdr:colOff>
      <xdr:row>77</xdr:row>
      <xdr:rowOff>74701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6810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119951</xdr:rowOff>
    </xdr:from>
    <xdr:to>
      <xdr:col>116</xdr:col>
      <xdr:colOff>114300</xdr:colOff>
      <xdr:row>78</xdr:row>
      <xdr:rowOff>50101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98378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118847</xdr:rowOff>
    </xdr:from>
    <xdr:to>
      <xdr:col>112</xdr:col>
      <xdr:colOff>38100</xdr:colOff>
      <xdr:row>77</xdr:row>
      <xdr:rowOff>48997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40124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30265</xdr:rowOff>
    </xdr:from>
    <xdr:to>
      <xdr:col>107</xdr:col>
      <xdr:colOff>101600</xdr:colOff>
      <xdr:row>76</xdr:row>
      <xdr:rowOff>131865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122992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23901</xdr:rowOff>
    </xdr:from>
    <xdr:to>
      <xdr:col>102</xdr:col>
      <xdr:colOff>165100</xdr:colOff>
      <xdr:row>77</xdr:row>
      <xdr:rowOff>125501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116628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87109</xdr:rowOff>
    </xdr:from>
    <xdr:to>
      <xdr:col>98</xdr:col>
      <xdr:colOff>38100</xdr:colOff>
      <xdr:row>77</xdr:row>
      <xdr:rowOff>17259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歳出決算総額は、住民一人当たり</a:t>
          </a:r>
          <a:r>
            <a:rPr kumimoji="1" lang="en-US" altLang="ja-JP" sz="1050">
              <a:solidFill>
                <a:schemeClr val="dk1"/>
              </a:solidFill>
              <a:effectLst/>
              <a:latin typeface="+mn-lt"/>
              <a:ea typeface="+mn-ea"/>
              <a:cs typeface="+mn-cs"/>
            </a:rPr>
            <a:t>430,156</a:t>
          </a:r>
          <a:r>
            <a:rPr kumimoji="1" lang="ja-JP" altLang="ja-JP" sz="1050">
              <a:solidFill>
                <a:schemeClr val="dk1"/>
              </a:solidFill>
              <a:effectLst/>
              <a:latin typeface="+mn-lt"/>
              <a:ea typeface="+mn-ea"/>
              <a:cs typeface="+mn-cs"/>
            </a:rPr>
            <a:t>円となっている。</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年度は、新型コロナウイルス感染症による影響を受け実施した特別定額給付金給付事業により補助費が大幅に増加し、住民一人当たり</a:t>
          </a:r>
          <a:r>
            <a:rPr kumimoji="1" lang="en-US" altLang="ja-JP" sz="1050">
              <a:solidFill>
                <a:schemeClr val="dk1"/>
              </a:solidFill>
              <a:effectLst/>
              <a:latin typeface="+mn-lt"/>
              <a:ea typeface="+mn-ea"/>
              <a:cs typeface="+mn-cs"/>
            </a:rPr>
            <a:t>143,784</a:t>
          </a:r>
          <a:r>
            <a:rPr kumimoji="1" lang="ja-JP" altLang="en-US" sz="1050">
              <a:solidFill>
                <a:schemeClr val="dk1"/>
              </a:solidFill>
              <a:effectLst/>
              <a:latin typeface="+mn-lt"/>
              <a:ea typeface="+mn-ea"/>
              <a:cs typeface="+mn-cs"/>
            </a:rPr>
            <a:t>円となった。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他項目において大きな増減のあったものは普通建設事業費で、住民一人当たり</a:t>
          </a:r>
          <a:r>
            <a:rPr kumimoji="1" lang="en-US" altLang="ja-JP" sz="1050">
              <a:solidFill>
                <a:schemeClr val="dk1"/>
              </a:solidFill>
              <a:effectLst/>
              <a:latin typeface="+mn-lt"/>
              <a:ea typeface="+mn-ea"/>
              <a:cs typeface="+mn-cs"/>
            </a:rPr>
            <a:t>31,524</a:t>
          </a:r>
          <a:r>
            <a:rPr kumimoji="1" lang="ja-JP" altLang="en-US" sz="1050">
              <a:solidFill>
                <a:schemeClr val="dk1"/>
              </a:solidFill>
              <a:effectLst/>
              <a:latin typeface="+mn-lt"/>
              <a:ea typeface="+mn-ea"/>
              <a:cs typeface="+mn-cs"/>
            </a:rPr>
            <a:t>円となり、対前年度比</a:t>
          </a:r>
          <a:r>
            <a:rPr kumimoji="1" lang="en-US" altLang="ja-JP" sz="1050">
              <a:solidFill>
                <a:schemeClr val="dk1"/>
              </a:solidFill>
              <a:effectLst/>
              <a:latin typeface="+mn-lt"/>
              <a:ea typeface="+mn-ea"/>
              <a:cs typeface="+mn-cs"/>
            </a:rPr>
            <a:t>30,902</a:t>
          </a:r>
          <a:r>
            <a:rPr kumimoji="1" lang="ja-JP" altLang="en-US" sz="1050">
              <a:solidFill>
                <a:schemeClr val="dk1"/>
              </a:solidFill>
              <a:effectLst/>
              <a:latin typeface="+mn-lt"/>
              <a:ea typeface="+mn-ea"/>
              <a:cs typeface="+mn-cs"/>
            </a:rPr>
            <a:t>円（</a:t>
          </a:r>
          <a:r>
            <a:rPr kumimoji="1" lang="en-US" altLang="ja-JP" sz="1050">
              <a:solidFill>
                <a:schemeClr val="dk1"/>
              </a:solidFill>
              <a:effectLst/>
              <a:latin typeface="+mn-lt"/>
              <a:ea typeface="+mn-ea"/>
              <a:cs typeface="+mn-cs"/>
            </a:rPr>
            <a:t>49.5</a:t>
          </a:r>
          <a:r>
            <a:rPr kumimoji="1" lang="ja-JP" altLang="en-US" sz="1050">
              <a:solidFill>
                <a:schemeClr val="dk1"/>
              </a:solidFill>
              <a:effectLst/>
              <a:latin typeface="+mn-lt"/>
              <a:ea typeface="+mn-ea"/>
              <a:cs typeface="+mn-cs"/>
            </a:rPr>
            <a:t>％）の減で類似団体内平均値と比較しても下回る結果となった。これは、</a:t>
          </a:r>
          <a:r>
            <a:rPr kumimoji="1" lang="ja-JP" altLang="ja-JP" sz="1050">
              <a:solidFill>
                <a:schemeClr val="dk1"/>
              </a:solidFill>
              <a:effectLst/>
              <a:latin typeface="+mn-lt"/>
              <a:ea typeface="+mn-ea"/>
              <a:cs typeface="+mn-cs"/>
            </a:rPr>
            <a:t>ひたち野うしく中学校の建設やクリーンセンターの延命化改修工事等</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年度で完了したことによる。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また、</a:t>
          </a:r>
          <a:r>
            <a:rPr kumimoji="1" lang="ja-JP" altLang="ja-JP" sz="1050">
              <a:solidFill>
                <a:schemeClr val="dk1"/>
              </a:solidFill>
              <a:effectLst/>
              <a:latin typeface="+mn-lt"/>
              <a:ea typeface="+mn-ea"/>
              <a:cs typeface="+mn-cs"/>
            </a:rPr>
            <a:t>主な構成項目である扶助費について、</a:t>
          </a:r>
          <a:r>
            <a:rPr lang="ja-JP" altLang="ja-JP" sz="1050">
              <a:solidFill>
                <a:schemeClr val="dk1"/>
              </a:solidFill>
              <a:effectLst/>
              <a:latin typeface="+mn-lt"/>
              <a:ea typeface="+mn-ea"/>
              <a:cs typeface="+mn-cs"/>
            </a:rPr>
            <a:t>幼児教育・保育の無償化や</a:t>
          </a:r>
          <a:r>
            <a:rPr lang="ja-JP" altLang="ja-JP" sz="1050" b="0" i="0" baseline="0">
              <a:solidFill>
                <a:schemeClr val="dk1"/>
              </a:solidFill>
              <a:effectLst/>
              <a:latin typeface="+mn-lt"/>
              <a:ea typeface="+mn-ea"/>
              <a:cs typeface="+mn-cs"/>
            </a:rPr>
            <a:t>障害児・者給付費の増加により</a:t>
          </a:r>
          <a:r>
            <a:rPr lang="ja-JP" altLang="en-US" sz="1050" b="0" i="0" baseline="0">
              <a:solidFill>
                <a:schemeClr val="dk1"/>
              </a:solidFill>
              <a:effectLst/>
              <a:latin typeface="+mn-lt"/>
              <a:ea typeface="+mn-ea"/>
              <a:cs typeface="+mn-cs"/>
            </a:rPr>
            <a:t>年々伸び続け</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対前年度比</a:t>
          </a:r>
          <a:r>
            <a:rPr lang="en-US" altLang="ja-JP" sz="1050" b="0" i="0" baseline="0">
              <a:solidFill>
                <a:schemeClr val="dk1"/>
              </a:solidFill>
              <a:effectLst/>
              <a:latin typeface="+mn-lt"/>
              <a:ea typeface="+mn-ea"/>
              <a:cs typeface="+mn-cs"/>
            </a:rPr>
            <a:t>3,218</a:t>
          </a:r>
          <a:r>
            <a:rPr lang="ja-JP" altLang="en-US" sz="1050" b="0" i="0" baseline="0">
              <a:solidFill>
                <a:schemeClr val="dk1"/>
              </a:solidFill>
              <a:effectLst/>
              <a:latin typeface="+mn-lt"/>
              <a:ea typeface="+mn-ea"/>
              <a:cs typeface="+mn-cs"/>
            </a:rPr>
            <a:t>円（</a:t>
          </a:r>
          <a:r>
            <a:rPr lang="en-US" altLang="ja-JP" sz="1050">
              <a:solidFill>
                <a:schemeClr val="dk1"/>
              </a:solidFill>
              <a:effectLst/>
              <a:latin typeface="+mn-lt"/>
              <a:ea typeface="+mn-ea"/>
              <a:cs typeface="+mn-cs"/>
            </a:rPr>
            <a:t>4.1%</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増となっている。類似団体と比較すると低い水準で推移しているが、今後加速度的に伸びる恐れがあり、介護・医療費をはじめとした扶助費抑制施策を継続していく必要がある。</a:t>
          </a:r>
          <a:endParaRPr lang="ja-JP" altLang="ja-JP" sz="1200">
            <a:effectLst/>
          </a:endParaRPr>
        </a:p>
        <a:p>
          <a:r>
            <a:rPr kumimoji="1" lang="ja-JP" altLang="ja-JP" sz="1050">
              <a:solidFill>
                <a:schemeClr val="dk1"/>
              </a:solidFill>
              <a:effectLst/>
              <a:latin typeface="+mn-lt"/>
              <a:ea typeface="+mn-ea"/>
              <a:cs typeface="+mn-cs"/>
            </a:rPr>
            <a:t>　牛久市は昭和後期からベッドタウンとして施設やインフラ等を大規模に整備してきた経緯があるため、公共施設総合管理計画等に基づいた施設改修を見込んでおり、施設整備の老朽化による維持管理費の増に伴う物件費及び維持補修費</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今後増加していくと考えられる。また、公債費については、類似団体と比較すると依然として低い水準であるものの増加傾向にあり</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年度は繰上償還の実施により過去</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年間の中でもっとも高い）</a:t>
          </a:r>
          <a:r>
            <a:rPr kumimoji="1" lang="ja-JP" altLang="ja-JP" sz="1050">
              <a:solidFill>
                <a:schemeClr val="dk1"/>
              </a:solidFill>
              <a:effectLst/>
              <a:latin typeface="+mn-lt"/>
              <a:ea typeface="+mn-ea"/>
              <a:cs typeface="+mn-cs"/>
            </a:rPr>
            <a:t>、前述の施設更新や、ひたち野うしく中学校建設事業等の大型投資事業の影響で、今後もある程度の増加が見込まれる。財政負担の平準化や、公債費残高の抑制に取り組む必要がある。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142443</xdr:rowOff>
    </xdr:from>
    <xdr:to>
      <xdr:col>24</xdr:col>
      <xdr:colOff>63500</xdr:colOff>
      <xdr:row>37</xdr:row>
      <xdr:rowOff>24943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4643"/>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119583</xdr:rowOff>
    </xdr:from>
    <xdr:to>
      <xdr:col>19</xdr:col>
      <xdr:colOff>177800</xdr:colOff>
      <xdr:row>36</xdr:row>
      <xdr:rowOff>142443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1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119583</xdr:rowOff>
    </xdr:from>
    <xdr:to>
      <xdr:col>15</xdr:col>
      <xdr:colOff>50800</xdr:colOff>
      <xdr:row>36</xdr:row>
      <xdr:rowOff>126898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917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99009</xdr:rowOff>
    </xdr:from>
    <xdr:to>
      <xdr:col>10</xdr:col>
      <xdr:colOff>114300</xdr:colOff>
      <xdr:row>36</xdr:row>
      <xdr:rowOff>126898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145593</xdr:rowOff>
    </xdr:from>
    <xdr:to>
      <xdr:col>24</xdr:col>
      <xdr:colOff>114300</xdr:colOff>
      <xdr:row>37</xdr:row>
      <xdr:rowOff>75743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60520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91643</xdr:rowOff>
    </xdr:from>
    <xdr:to>
      <xdr:col>20</xdr:col>
      <xdr:colOff>38100</xdr:colOff>
      <xdr:row>37</xdr:row>
      <xdr:rowOff>21793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68783</xdr:rowOff>
    </xdr:from>
    <xdr:to>
      <xdr:col>15</xdr:col>
      <xdr:colOff>101600</xdr:colOff>
      <xdr:row>36</xdr:row>
      <xdr:rowOff>170383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161510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76098</xdr:rowOff>
    </xdr:from>
    <xdr:to>
      <xdr:col>10</xdr:col>
      <xdr:colOff>165100</xdr:colOff>
      <xdr:row>37</xdr:row>
      <xdr:rowOff>6248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168825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48209</xdr:rowOff>
    </xdr:from>
    <xdr:to>
      <xdr:col>6</xdr:col>
      <xdr:colOff>38100</xdr:colOff>
      <xdr:row>36</xdr:row>
      <xdr:rowOff>149809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140936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24417</xdr:rowOff>
    </xdr:from>
    <xdr:to>
      <xdr:col>24</xdr:col>
      <xdr:colOff>63500</xdr:colOff>
      <xdr:row>59</xdr:row>
      <xdr:rowOff>114105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54167"/>
          <a:ext cx="838200" cy="7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114105</xdr:rowOff>
    </xdr:from>
    <xdr:to>
      <xdr:col>19</xdr:col>
      <xdr:colOff>177800</xdr:colOff>
      <xdr:row>59</xdr:row>
      <xdr:rowOff>116809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229655"/>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111575</xdr:rowOff>
    </xdr:from>
    <xdr:to>
      <xdr:col>15</xdr:col>
      <xdr:colOff>50800</xdr:colOff>
      <xdr:row>59</xdr:row>
      <xdr:rowOff>116809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27125"/>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88661</xdr:rowOff>
    </xdr:from>
    <xdr:to>
      <xdr:col>10</xdr:col>
      <xdr:colOff>114300</xdr:colOff>
      <xdr:row>59</xdr:row>
      <xdr:rowOff>111575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204211"/>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145067</xdr:rowOff>
    </xdr:from>
    <xdr:to>
      <xdr:col>24</xdr:col>
      <xdr:colOff>114300</xdr:colOff>
      <xdr:row>55</xdr:row>
      <xdr:rowOff>75217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59994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63305</xdr:rowOff>
    </xdr:from>
    <xdr:to>
      <xdr:col>20</xdr:col>
      <xdr:colOff>38100</xdr:colOff>
      <xdr:row>59</xdr:row>
      <xdr:rowOff>164905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156032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66009</xdr:rowOff>
    </xdr:from>
    <xdr:to>
      <xdr:col>15</xdr:col>
      <xdr:colOff>101600</xdr:colOff>
      <xdr:row>59</xdr:row>
      <xdr:rowOff>167609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158736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60775</xdr:rowOff>
    </xdr:from>
    <xdr:to>
      <xdr:col>10</xdr:col>
      <xdr:colOff>165100</xdr:colOff>
      <xdr:row>59</xdr:row>
      <xdr:rowOff>162375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7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153502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6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37861</xdr:rowOff>
    </xdr:from>
    <xdr:to>
      <xdr:col>6</xdr:col>
      <xdr:colOff>38100</xdr:colOff>
      <xdr:row>59</xdr:row>
      <xdr:rowOff>139461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130588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115773</xdr:rowOff>
    </xdr:from>
    <xdr:to>
      <xdr:col>24</xdr:col>
      <xdr:colOff>63500</xdr:colOff>
      <xdr:row>77</xdr:row>
      <xdr:rowOff>171279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17423"/>
          <a:ext cx="838200" cy="5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167948</xdr:rowOff>
    </xdr:from>
    <xdr:to>
      <xdr:col>19</xdr:col>
      <xdr:colOff>177800</xdr:colOff>
      <xdr:row>77</xdr:row>
      <xdr:rowOff>171279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695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167948</xdr:rowOff>
    </xdr:from>
    <xdr:to>
      <xdr:col>15</xdr:col>
      <xdr:colOff>50800</xdr:colOff>
      <xdr:row>78</xdr:row>
      <xdr:rowOff>41708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9598"/>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41708</xdr:rowOff>
    </xdr:from>
    <xdr:to>
      <xdr:col>10</xdr:col>
      <xdr:colOff>114300</xdr:colOff>
      <xdr:row>78</xdr:row>
      <xdr:rowOff>81167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64973</xdr:rowOff>
    </xdr:from>
    <xdr:to>
      <xdr:col>24</xdr:col>
      <xdr:colOff>114300</xdr:colOff>
      <xdr:row>77</xdr:row>
      <xdr:rowOff>166573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151350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120479</xdr:rowOff>
    </xdr:from>
    <xdr:to>
      <xdr:col>20</xdr:col>
      <xdr:colOff>38100</xdr:colOff>
      <xdr:row>78</xdr:row>
      <xdr:rowOff>50629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41756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1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117148</xdr:rowOff>
    </xdr:from>
    <xdr:to>
      <xdr:col>15</xdr:col>
      <xdr:colOff>101600</xdr:colOff>
      <xdr:row>78</xdr:row>
      <xdr:rowOff>47298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38425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162358</xdr:rowOff>
    </xdr:from>
    <xdr:to>
      <xdr:col>10</xdr:col>
      <xdr:colOff>165100</xdr:colOff>
      <xdr:row>78</xdr:row>
      <xdr:rowOff>92508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83635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30367</xdr:rowOff>
    </xdr:from>
    <xdr:to>
      <xdr:col>6</xdr:col>
      <xdr:colOff>38100</xdr:colOff>
      <xdr:row>78</xdr:row>
      <xdr:rowOff>131967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123094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130200</xdr:rowOff>
    </xdr:from>
    <xdr:to>
      <xdr:col>24</xdr:col>
      <xdr:colOff>63500</xdr:colOff>
      <xdr:row>97</xdr:row>
      <xdr:rowOff>22416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9400"/>
          <a:ext cx="8382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130200</xdr:rowOff>
    </xdr:from>
    <xdr:to>
      <xdr:col>19</xdr:col>
      <xdr:colOff>177800</xdr:colOff>
      <xdr:row>96</xdr:row>
      <xdr:rowOff>163246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9400"/>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119711</xdr:rowOff>
    </xdr:from>
    <xdr:to>
      <xdr:col>15</xdr:col>
      <xdr:colOff>50800</xdr:colOff>
      <xdr:row>96</xdr:row>
      <xdr:rowOff>163246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78911"/>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119711</xdr:rowOff>
    </xdr:from>
    <xdr:to>
      <xdr:col>10</xdr:col>
      <xdr:colOff>114300</xdr:colOff>
      <xdr:row>96</xdr:row>
      <xdr:rowOff>148349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78911"/>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143066</xdr:rowOff>
    </xdr:from>
    <xdr:to>
      <xdr:col>24</xdr:col>
      <xdr:colOff>114300</xdr:colOff>
      <xdr:row>97</xdr:row>
      <xdr:rowOff>73216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57993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79400</xdr:rowOff>
    </xdr:from>
    <xdr:to>
      <xdr:col>20</xdr:col>
      <xdr:colOff>38100</xdr:colOff>
      <xdr:row>97</xdr:row>
      <xdr:rowOff>9550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112446</xdr:rowOff>
    </xdr:from>
    <xdr:to>
      <xdr:col>15</xdr:col>
      <xdr:colOff>101600</xdr:colOff>
      <xdr:row>97</xdr:row>
      <xdr:rowOff>42596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68911</xdr:rowOff>
    </xdr:from>
    <xdr:to>
      <xdr:col>10</xdr:col>
      <xdr:colOff>165100</xdr:colOff>
      <xdr:row>96</xdr:row>
      <xdr:rowOff>170511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97549</xdr:rowOff>
    </xdr:from>
    <xdr:to>
      <xdr:col>6</xdr:col>
      <xdr:colOff>38100</xdr:colOff>
      <xdr:row>97</xdr:row>
      <xdr:rowOff>27699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18826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15875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013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13589</xdr:rowOff>
    </xdr:from>
    <xdr:to>
      <xdr:col>50</xdr:col>
      <xdr:colOff>114300</xdr:colOff>
      <xdr:row>39</xdr:row>
      <xdr:rowOff>17780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01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17780</xdr:rowOff>
    </xdr:from>
    <xdr:to>
      <xdr:col>45</xdr:col>
      <xdr:colOff>177800</xdr:colOff>
      <xdr:row>39</xdr:row>
      <xdr:rowOff>18161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4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17399</xdr:rowOff>
    </xdr:from>
    <xdr:to>
      <xdr:col>41</xdr:col>
      <xdr:colOff>50800</xdr:colOff>
      <xdr:row>39</xdr:row>
      <xdr:rowOff>18161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136525</xdr:rowOff>
    </xdr:from>
    <xdr:to>
      <xdr:col>55</xdr:col>
      <xdr:colOff>50800</xdr:colOff>
      <xdr:row>39</xdr:row>
      <xdr:rowOff>66675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51452</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6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134239</xdr:rowOff>
    </xdr:from>
    <xdr:to>
      <xdr:col>50</xdr:col>
      <xdr:colOff>165100</xdr:colOff>
      <xdr:row>39</xdr:row>
      <xdr:rowOff>64389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55516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138430</xdr:rowOff>
    </xdr:from>
    <xdr:to>
      <xdr:col>46</xdr:col>
      <xdr:colOff>38100</xdr:colOff>
      <xdr:row>39</xdr:row>
      <xdr:rowOff>68580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59707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138811</xdr:rowOff>
    </xdr:from>
    <xdr:to>
      <xdr:col>41</xdr:col>
      <xdr:colOff>101600</xdr:colOff>
      <xdr:row>39</xdr:row>
      <xdr:rowOff>68961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60088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138049</xdr:rowOff>
    </xdr:from>
    <xdr:to>
      <xdr:col>36</xdr:col>
      <xdr:colOff>165100</xdr:colOff>
      <xdr:row>39</xdr:row>
      <xdr:rowOff>68199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59326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14884</xdr:rowOff>
    </xdr:from>
    <xdr:to>
      <xdr:col>55</xdr:col>
      <xdr:colOff>0</xdr:colOff>
      <xdr:row>59</xdr:row>
      <xdr:rowOff>27784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30434"/>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14884</xdr:rowOff>
    </xdr:from>
    <xdr:to>
      <xdr:col>50</xdr:col>
      <xdr:colOff>114300</xdr:colOff>
      <xdr:row>59</xdr:row>
      <xdr:rowOff>36209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130434"/>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36209</xdr:rowOff>
    </xdr:from>
    <xdr:to>
      <xdr:col>45</xdr:col>
      <xdr:colOff>177800</xdr:colOff>
      <xdr:row>59</xdr:row>
      <xdr:rowOff>36993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15175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147734</xdr:rowOff>
    </xdr:from>
    <xdr:to>
      <xdr:col>41</xdr:col>
      <xdr:colOff>50800</xdr:colOff>
      <xdr:row>59</xdr:row>
      <xdr:rowOff>36993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091834"/>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148434</xdr:rowOff>
    </xdr:from>
    <xdr:to>
      <xdr:col>55</xdr:col>
      <xdr:colOff>50800</xdr:colOff>
      <xdr:row>59</xdr:row>
      <xdr:rowOff>78584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63361</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1000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135534</xdr:rowOff>
    </xdr:from>
    <xdr:to>
      <xdr:col>50</xdr:col>
      <xdr:colOff>165100</xdr:colOff>
      <xdr:row>59</xdr:row>
      <xdr:rowOff>65684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56811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156859</xdr:rowOff>
    </xdr:from>
    <xdr:to>
      <xdr:col>46</xdr:col>
      <xdr:colOff>38100</xdr:colOff>
      <xdr:row>59</xdr:row>
      <xdr:rowOff>87009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10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78136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9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157643</xdr:rowOff>
    </xdr:from>
    <xdr:to>
      <xdr:col>41</xdr:col>
      <xdr:colOff>101600</xdr:colOff>
      <xdr:row>59</xdr:row>
      <xdr:rowOff>87793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1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78920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96934</xdr:rowOff>
    </xdr:from>
    <xdr:to>
      <xdr:col>36</xdr:col>
      <xdr:colOff>165100</xdr:colOff>
      <xdr:row>59</xdr:row>
      <xdr:rowOff>27084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18211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166949</xdr:rowOff>
    </xdr:from>
    <xdr:to>
      <xdr:col>55</xdr:col>
      <xdr:colOff>0</xdr:colOff>
      <xdr:row>77</xdr:row>
      <xdr:rowOff>26977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7149"/>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26977</xdr:rowOff>
    </xdr:from>
    <xdr:to>
      <xdr:col>50</xdr:col>
      <xdr:colOff>114300</xdr:colOff>
      <xdr:row>77</xdr:row>
      <xdr:rowOff>126578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28627"/>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126578</xdr:rowOff>
    </xdr:from>
    <xdr:to>
      <xdr:col>45</xdr:col>
      <xdr:colOff>177800</xdr:colOff>
      <xdr:row>78</xdr:row>
      <xdr:rowOff>60376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8228"/>
          <a:ext cx="8890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60376</xdr:rowOff>
    </xdr:from>
    <xdr:to>
      <xdr:col>41</xdr:col>
      <xdr:colOff>50800</xdr:colOff>
      <xdr:row>78</xdr:row>
      <xdr:rowOff>65246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3476"/>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116149</xdr:rowOff>
    </xdr:from>
    <xdr:to>
      <xdr:col>55</xdr:col>
      <xdr:colOff>50800</xdr:colOff>
      <xdr:row>77</xdr:row>
      <xdr:rowOff>46299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139026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9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147627</xdr:rowOff>
    </xdr:from>
    <xdr:to>
      <xdr:col>50</xdr:col>
      <xdr:colOff>165100</xdr:colOff>
      <xdr:row>77</xdr:row>
      <xdr:rowOff>77777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94304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75778</xdr:rowOff>
    </xdr:from>
    <xdr:to>
      <xdr:col>46</xdr:col>
      <xdr:colOff>38100</xdr:colOff>
      <xdr:row>78</xdr:row>
      <xdr:rowOff>5928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22455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9576</xdr:rowOff>
    </xdr:from>
    <xdr:to>
      <xdr:col>41</xdr:col>
      <xdr:colOff>101600</xdr:colOff>
      <xdr:row>78</xdr:row>
      <xdr:rowOff>111176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102303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14446</xdr:rowOff>
    </xdr:from>
    <xdr:to>
      <xdr:col>36</xdr:col>
      <xdr:colOff>165100</xdr:colOff>
      <xdr:row>78</xdr:row>
      <xdr:rowOff>116046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107173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13855</xdr:rowOff>
    </xdr:from>
    <xdr:to>
      <xdr:col>55</xdr:col>
      <xdr:colOff>0</xdr:colOff>
      <xdr:row>97</xdr:row>
      <xdr:rowOff>21107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44505"/>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165595</xdr:rowOff>
    </xdr:from>
    <xdr:to>
      <xdr:col>50</xdr:col>
      <xdr:colOff>114300</xdr:colOff>
      <xdr:row>97</xdr:row>
      <xdr:rowOff>21107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24795"/>
          <a:ext cx="8890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165595</xdr:rowOff>
    </xdr:from>
    <xdr:to>
      <xdr:col>45</xdr:col>
      <xdr:colOff>177800</xdr:colOff>
      <xdr:row>97</xdr:row>
      <xdr:rowOff>41566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24795"/>
          <a:ext cx="8890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41566</xdr:rowOff>
    </xdr:from>
    <xdr:to>
      <xdr:col>41</xdr:col>
      <xdr:colOff>50800</xdr:colOff>
      <xdr:row>97</xdr:row>
      <xdr:rowOff>59423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72216"/>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134505</xdr:rowOff>
    </xdr:from>
    <xdr:to>
      <xdr:col>55</xdr:col>
      <xdr:colOff>50800</xdr:colOff>
      <xdr:row>97</xdr:row>
      <xdr:rowOff>64655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112932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141757</xdr:rowOff>
    </xdr:from>
    <xdr:to>
      <xdr:col>50</xdr:col>
      <xdr:colOff>165100</xdr:colOff>
      <xdr:row>97</xdr:row>
      <xdr:rowOff>71907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63034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114795</xdr:rowOff>
    </xdr:from>
    <xdr:to>
      <xdr:col>46</xdr:col>
      <xdr:colOff>38100</xdr:colOff>
      <xdr:row>97</xdr:row>
      <xdr:rowOff>44945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36072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162216</xdr:rowOff>
    </xdr:from>
    <xdr:to>
      <xdr:col>41</xdr:col>
      <xdr:colOff>101600</xdr:colOff>
      <xdr:row>97</xdr:row>
      <xdr:rowOff>92366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83493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8623</xdr:rowOff>
    </xdr:from>
    <xdr:to>
      <xdr:col>36</xdr:col>
      <xdr:colOff>165100</xdr:colOff>
      <xdr:row>97</xdr:row>
      <xdr:rowOff>110223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101350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11512</xdr:rowOff>
    </xdr:from>
    <xdr:to>
      <xdr:col>85</xdr:col>
      <xdr:colOff>127000</xdr:colOff>
      <xdr:row>37</xdr:row>
      <xdr:rowOff>67234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55162"/>
          <a:ext cx="838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67234</xdr:rowOff>
    </xdr:from>
    <xdr:to>
      <xdr:col>81</xdr:col>
      <xdr:colOff>50800</xdr:colOff>
      <xdr:row>37</xdr:row>
      <xdr:rowOff>87408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1088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72663</xdr:rowOff>
    </xdr:from>
    <xdr:to>
      <xdr:col>76</xdr:col>
      <xdr:colOff>114300</xdr:colOff>
      <xdr:row>37</xdr:row>
      <xdr:rowOff>87408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1631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72663</xdr:rowOff>
    </xdr:from>
    <xdr:to>
      <xdr:col>71</xdr:col>
      <xdr:colOff>177800</xdr:colOff>
      <xdr:row>37</xdr:row>
      <xdr:rowOff>82664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16313"/>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132162</xdr:rowOff>
    </xdr:from>
    <xdr:to>
      <xdr:col>85</xdr:col>
      <xdr:colOff>177800</xdr:colOff>
      <xdr:row>37</xdr:row>
      <xdr:rowOff>62312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110589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16434</xdr:rowOff>
    </xdr:from>
    <xdr:to>
      <xdr:col>81</xdr:col>
      <xdr:colOff>101600</xdr:colOff>
      <xdr:row>37</xdr:row>
      <xdr:rowOff>118034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36608</xdr:rowOff>
    </xdr:from>
    <xdr:to>
      <xdr:col>76</xdr:col>
      <xdr:colOff>165100</xdr:colOff>
      <xdr:row>37</xdr:row>
      <xdr:rowOff>138208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129335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21863</xdr:rowOff>
    </xdr:from>
    <xdr:to>
      <xdr:col>72</xdr:col>
      <xdr:colOff>38100</xdr:colOff>
      <xdr:row>37</xdr:row>
      <xdr:rowOff>123463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114590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31864</xdr:rowOff>
    </xdr:from>
    <xdr:to>
      <xdr:col>67</xdr:col>
      <xdr:colOff>101600</xdr:colOff>
      <xdr:row>37</xdr:row>
      <xdr:rowOff>133464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18047</xdr:rowOff>
    </xdr:from>
    <xdr:to>
      <xdr:col>85</xdr:col>
      <xdr:colOff>127000</xdr:colOff>
      <xdr:row>55</xdr:row>
      <xdr:rowOff>95790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104897"/>
          <a:ext cx="838200" cy="4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18047</xdr:rowOff>
    </xdr:from>
    <xdr:to>
      <xdr:col>81</xdr:col>
      <xdr:colOff>50800</xdr:colOff>
      <xdr:row>55</xdr:row>
      <xdr:rowOff>50032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104897"/>
          <a:ext cx="889000" cy="3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50032</xdr:rowOff>
    </xdr:from>
    <xdr:to>
      <xdr:col>76</xdr:col>
      <xdr:colOff>114300</xdr:colOff>
      <xdr:row>55</xdr:row>
      <xdr:rowOff>95123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79782"/>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95123</xdr:rowOff>
    </xdr:from>
    <xdr:to>
      <xdr:col>71</xdr:col>
      <xdr:colOff>177800</xdr:colOff>
      <xdr:row>56</xdr:row>
      <xdr:rowOff>46869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44990</xdr:rowOff>
    </xdr:from>
    <xdr:to>
      <xdr:col>85</xdr:col>
      <xdr:colOff>177800</xdr:colOff>
      <xdr:row>55</xdr:row>
      <xdr:rowOff>146590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67867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138697</xdr:rowOff>
    </xdr:from>
    <xdr:to>
      <xdr:col>81</xdr:col>
      <xdr:colOff>101600</xdr:colOff>
      <xdr:row>53</xdr:row>
      <xdr:rowOff>68847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85374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8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170682</xdr:rowOff>
    </xdr:from>
    <xdr:to>
      <xdr:col>76</xdr:col>
      <xdr:colOff>165100</xdr:colOff>
      <xdr:row>55</xdr:row>
      <xdr:rowOff>100832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117359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44323</xdr:rowOff>
    </xdr:from>
    <xdr:to>
      <xdr:col>72</xdr:col>
      <xdr:colOff>38100</xdr:colOff>
      <xdr:row>55</xdr:row>
      <xdr:rowOff>145923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162450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167519</xdr:rowOff>
    </xdr:from>
    <xdr:to>
      <xdr:col>67</xdr:col>
      <xdr:colOff>101600</xdr:colOff>
      <xdr:row>56</xdr:row>
      <xdr:rowOff>97669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114196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20313</xdr:rowOff>
    </xdr:from>
    <xdr:to>
      <xdr:col>85</xdr:col>
      <xdr:colOff>127000</xdr:colOff>
      <xdr:row>78</xdr:row>
      <xdr:rowOff>21743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3413"/>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20313</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393413"/>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25000</xdr:rowOff>
    </xdr:from>
    <xdr:to>
      <xdr:col>76</xdr:col>
      <xdr:colOff>114300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98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25000</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98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142393</xdr:rowOff>
    </xdr:from>
    <xdr:to>
      <xdr:col>85</xdr:col>
      <xdr:colOff>177800</xdr:colOff>
      <xdr:row>78</xdr:row>
      <xdr:rowOff>72543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140963</xdr:rowOff>
    </xdr:from>
    <xdr:to>
      <xdr:col>81</xdr:col>
      <xdr:colOff>101600</xdr:colOff>
      <xdr:row>78</xdr:row>
      <xdr:rowOff>71113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62240</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435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145650</xdr:rowOff>
    </xdr:from>
    <xdr:to>
      <xdr:col>72</xdr:col>
      <xdr:colOff>38100</xdr:colOff>
      <xdr:row>78</xdr:row>
      <xdr:rowOff>75800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66927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44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164193</xdr:rowOff>
    </xdr:from>
    <xdr:to>
      <xdr:col>85</xdr:col>
      <xdr:colOff>127000</xdr:colOff>
      <xdr:row>97</xdr:row>
      <xdr:rowOff>47639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23393"/>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164193</xdr:rowOff>
    </xdr:from>
    <xdr:to>
      <xdr:col>81</xdr:col>
      <xdr:colOff>50800</xdr:colOff>
      <xdr:row>97</xdr:row>
      <xdr:rowOff>48864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2339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48864</xdr:rowOff>
    </xdr:from>
    <xdr:to>
      <xdr:col>76</xdr:col>
      <xdr:colOff>114300</xdr:colOff>
      <xdr:row>97</xdr:row>
      <xdr:rowOff>61633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795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61633</xdr:rowOff>
    </xdr:from>
    <xdr:to>
      <xdr:col>71</xdr:col>
      <xdr:colOff>177800</xdr:colOff>
      <xdr:row>97</xdr:row>
      <xdr:rowOff>70010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92283"/>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168289</xdr:rowOff>
    </xdr:from>
    <xdr:to>
      <xdr:col>85</xdr:col>
      <xdr:colOff>177800</xdr:colOff>
      <xdr:row>97</xdr:row>
      <xdr:rowOff>98439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146716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113393</xdr:rowOff>
    </xdr:from>
    <xdr:to>
      <xdr:col>81</xdr:col>
      <xdr:colOff>101600</xdr:colOff>
      <xdr:row>97</xdr:row>
      <xdr:rowOff>43543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34670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169514</xdr:rowOff>
    </xdr:from>
    <xdr:to>
      <xdr:col>76</xdr:col>
      <xdr:colOff>165100</xdr:colOff>
      <xdr:row>97</xdr:row>
      <xdr:rowOff>99664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90791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10833</xdr:rowOff>
    </xdr:from>
    <xdr:to>
      <xdr:col>72</xdr:col>
      <xdr:colOff>38100</xdr:colOff>
      <xdr:row>97</xdr:row>
      <xdr:rowOff>112433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103560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19210</xdr:rowOff>
    </xdr:from>
    <xdr:to>
      <xdr:col>67</xdr:col>
      <xdr:colOff>101600</xdr:colOff>
      <xdr:row>97</xdr:row>
      <xdr:rowOff>120810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111937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年度と比較して大きな増減のあった項目は、まず総務費で、</a:t>
          </a:r>
          <a:r>
            <a:rPr kumimoji="1" lang="ja-JP" altLang="ja-JP" sz="1100">
              <a:solidFill>
                <a:schemeClr val="dk1"/>
              </a:solidFill>
              <a:effectLst/>
              <a:latin typeface="+mn-lt"/>
              <a:ea typeface="+mn-ea"/>
              <a:cs typeface="+mn-cs"/>
            </a:rPr>
            <a:t>新型コロナウイルス感染症による影響を受け実施した特別定額給付金給付事業により</a:t>
          </a:r>
          <a:r>
            <a:rPr kumimoji="1" lang="ja-JP" altLang="en-US" sz="1100">
              <a:solidFill>
                <a:schemeClr val="dk1"/>
              </a:solidFill>
              <a:effectLst/>
              <a:latin typeface="+mn-lt"/>
              <a:ea typeface="+mn-ea"/>
              <a:cs typeface="+mn-cs"/>
            </a:rPr>
            <a:t>類似団体と同様大きく増加し、一人当たり</a:t>
          </a:r>
          <a:r>
            <a:rPr kumimoji="1" lang="en-US" altLang="ja-JP" sz="1100">
              <a:solidFill>
                <a:schemeClr val="dk1"/>
              </a:solidFill>
              <a:effectLst/>
              <a:latin typeface="+mn-lt"/>
              <a:ea typeface="+mn-ea"/>
              <a:cs typeface="+mn-cs"/>
            </a:rPr>
            <a:t>142,629</a:t>
          </a:r>
          <a:r>
            <a:rPr kumimoji="1" lang="ja-JP" altLang="en-US" sz="1100">
              <a:solidFill>
                <a:schemeClr val="dk1"/>
              </a:solidFill>
              <a:effectLst/>
              <a:latin typeface="+mn-lt"/>
              <a:ea typeface="+mn-ea"/>
              <a:cs typeface="+mn-cs"/>
            </a:rPr>
            <a:t>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次に</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福祉関連特別会計への繰出金や</a:t>
          </a:r>
          <a:r>
            <a:rPr kumimoji="1" lang="ja-JP" altLang="ja-JP" sz="1100">
              <a:solidFill>
                <a:schemeClr val="dk1"/>
              </a:solidFill>
              <a:effectLst/>
              <a:latin typeface="+mn-lt"/>
              <a:ea typeface="+mn-ea"/>
              <a:cs typeface="+mn-cs"/>
            </a:rPr>
            <a:t>障害児・者給付費</a:t>
          </a:r>
          <a:r>
            <a:rPr kumimoji="1" lang="ja-JP" altLang="en-US"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119,948</a:t>
          </a:r>
          <a:r>
            <a:rPr kumimoji="1" lang="ja-JP" altLang="en-US" sz="1100">
              <a:solidFill>
                <a:schemeClr val="dk1"/>
              </a:solidFill>
              <a:effectLst/>
              <a:latin typeface="+mn-lt"/>
              <a:ea typeface="+mn-ea"/>
              <a:cs typeface="+mn-cs"/>
            </a:rPr>
            <a:t>円、商工費は、牛久シャトーの振興に係る経費等により増となり</a:t>
          </a:r>
          <a:r>
            <a:rPr kumimoji="1" lang="en-US" altLang="ja-JP" sz="1100">
              <a:solidFill>
                <a:schemeClr val="dk1"/>
              </a:solidFill>
              <a:effectLst/>
              <a:latin typeface="+mn-lt"/>
              <a:ea typeface="+mn-ea"/>
              <a:cs typeface="+mn-cs"/>
            </a:rPr>
            <a:t>13,808</a:t>
          </a:r>
          <a:r>
            <a:rPr kumimoji="1" lang="ja-JP" altLang="en-US" sz="1100">
              <a:solidFill>
                <a:schemeClr val="dk1"/>
              </a:solidFill>
              <a:effectLst/>
              <a:latin typeface="+mn-lt"/>
              <a:ea typeface="+mn-ea"/>
              <a:cs typeface="+mn-cs"/>
            </a:rPr>
            <a:t>円、消防費は防災行政無線更新事業の開始による増で</a:t>
          </a:r>
          <a:r>
            <a:rPr kumimoji="1" lang="en-US" altLang="ja-JP" sz="1100">
              <a:solidFill>
                <a:schemeClr val="dk1"/>
              </a:solidFill>
              <a:effectLst/>
              <a:latin typeface="+mn-lt"/>
              <a:ea typeface="+mn-ea"/>
              <a:cs typeface="+mn-cs"/>
            </a:rPr>
            <a:t>13,243</a:t>
          </a:r>
          <a:r>
            <a:rPr kumimoji="1" lang="ja-JP" altLang="en-US"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一方で、衛生費は、クリーンセンター延命化改修事業の完了により減額の</a:t>
          </a:r>
          <a:r>
            <a:rPr kumimoji="1" lang="en-US" altLang="ja-JP" sz="1100">
              <a:solidFill>
                <a:schemeClr val="dk1"/>
              </a:solidFill>
              <a:effectLst/>
              <a:latin typeface="+mn-lt"/>
              <a:ea typeface="+mn-ea"/>
              <a:cs typeface="+mn-cs"/>
            </a:rPr>
            <a:t>28,735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教育費は、ひたち野うしく中学校</a:t>
          </a:r>
          <a:r>
            <a:rPr kumimoji="1" lang="ja-JP" altLang="en-US" sz="1100">
              <a:solidFill>
                <a:schemeClr val="dk1"/>
              </a:solidFill>
              <a:effectLst/>
              <a:latin typeface="+mn-lt"/>
              <a:ea typeface="+mn-ea"/>
              <a:cs typeface="+mn-cs"/>
            </a:rPr>
            <a:t>新設事業の完了に伴い減額の</a:t>
          </a:r>
          <a:r>
            <a:rPr kumimoji="1" lang="en-US" altLang="ja-JP" sz="1100">
              <a:solidFill>
                <a:schemeClr val="dk1"/>
              </a:solidFill>
              <a:effectLst/>
              <a:latin typeface="+mn-lt"/>
              <a:ea typeface="+mn-ea"/>
              <a:cs typeface="+mn-cs"/>
            </a:rPr>
            <a:t>53,305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年度に繰上償還を実施した影響により減額の</a:t>
          </a:r>
          <a:r>
            <a:rPr kumimoji="1" lang="en-US" altLang="ja-JP" sz="1100">
              <a:solidFill>
                <a:schemeClr val="dk1"/>
              </a:solidFill>
              <a:effectLst/>
              <a:latin typeface="+mn-lt"/>
              <a:ea typeface="+mn-ea"/>
              <a:cs typeface="+mn-cs"/>
            </a:rPr>
            <a:t>24,138</a:t>
          </a:r>
          <a:r>
            <a:rPr kumimoji="1" lang="ja-JP" altLang="en-US" sz="1100">
              <a:solidFill>
                <a:schemeClr val="dk1"/>
              </a:solidFill>
              <a:effectLst/>
              <a:latin typeface="+mn-lt"/>
              <a:ea typeface="+mn-ea"/>
              <a:cs typeface="+mn-cs"/>
            </a:rPr>
            <a:t>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今後、高齢化の影響が加速度的に進む恐れもあ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医療費をはじめとした扶助費抑制施策を継続し、動向を注視していく必要がある。</a:t>
          </a:r>
          <a:r>
            <a:rPr kumimoji="1" lang="ja-JP" altLang="en-US" sz="1100">
              <a:solidFill>
                <a:schemeClr val="dk1"/>
              </a:solidFill>
              <a:effectLst/>
              <a:latin typeface="+mn-lt"/>
              <a:ea typeface="+mn-ea"/>
              <a:cs typeface="+mn-cs"/>
            </a:rPr>
            <a:t>また、総合福祉センターや</a:t>
          </a:r>
          <a:r>
            <a:rPr kumimoji="1" lang="ja-JP" altLang="ja-JP" sz="1100">
              <a:solidFill>
                <a:schemeClr val="dk1"/>
              </a:solidFill>
              <a:effectLst/>
              <a:latin typeface="+mn-lt"/>
              <a:ea typeface="+mn-ea"/>
              <a:cs typeface="+mn-cs"/>
            </a:rPr>
            <a:t>生涯学習センター</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中央図書館</a:t>
          </a:r>
          <a:r>
            <a:rPr kumimoji="1" lang="ja-JP" altLang="en-US" sz="1100">
              <a:solidFill>
                <a:schemeClr val="dk1"/>
              </a:solidFill>
              <a:effectLst/>
              <a:latin typeface="+mn-lt"/>
              <a:ea typeface="+mn-ea"/>
              <a:cs typeface="+mn-cs"/>
            </a:rPr>
            <a:t>等公共施設の長寿命化</a:t>
          </a:r>
          <a:r>
            <a:rPr kumimoji="1" lang="ja-JP" altLang="ja-JP" sz="1100">
              <a:solidFill>
                <a:schemeClr val="dk1"/>
              </a:solidFill>
              <a:effectLst/>
              <a:latin typeface="+mn-lt"/>
              <a:ea typeface="+mn-ea"/>
              <a:cs typeface="+mn-cs"/>
            </a:rPr>
            <a:t>改修を予定しており、</a:t>
          </a:r>
          <a:r>
            <a:rPr kumimoji="1" lang="ja-JP" altLang="en-US" sz="1100">
              <a:solidFill>
                <a:schemeClr val="dk1"/>
              </a:solidFill>
              <a:effectLst/>
              <a:latin typeface="+mn-lt"/>
              <a:ea typeface="+mn-ea"/>
              <a:cs typeface="+mn-cs"/>
            </a:rPr>
            <a:t>民生費や教育費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増加する見込みである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これまで以上に</a:t>
          </a:r>
          <a:r>
            <a:rPr kumimoji="1" lang="ja-JP" altLang="ja-JP" sz="1100">
              <a:solidFill>
                <a:schemeClr val="dk1"/>
              </a:solidFill>
              <a:effectLst/>
              <a:latin typeface="+mn-lt"/>
              <a:ea typeface="+mn-ea"/>
              <a:cs typeface="+mn-cs"/>
            </a:rPr>
            <a:t>徹底した事業の取捨選択により、財政負担の平準化や公債費残高の抑制に取り組んでいかなければならない。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予算執行の時点において、事業内容の精査や適正な価格での取引を行っているかの見直しを行っていることから、各年度の余剰金ともいえる実質収支比率は比較的高い傾向にある。</a:t>
          </a:r>
          <a:r>
            <a:rPr kumimoji="1" lang="ja-JP" altLang="en-US" sz="1100">
              <a:solidFill>
                <a:schemeClr val="dk1"/>
              </a:solidFill>
              <a:effectLst/>
              <a:latin typeface="+mn-lt"/>
              <a:ea typeface="+mn-ea"/>
              <a:cs typeface="+mn-cs"/>
            </a:rPr>
            <a:t>それに加え</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ひたち野うしく中学校の建設やクリーンセンターの延命化改修工事</a:t>
          </a:r>
          <a:r>
            <a:rPr kumimoji="1" lang="ja-JP" altLang="en-US" sz="1100">
              <a:solidFill>
                <a:schemeClr val="dk1"/>
              </a:solidFill>
              <a:effectLst/>
              <a:latin typeface="+mn-lt"/>
              <a:ea typeface="+mn-ea"/>
              <a:cs typeface="+mn-cs"/>
            </a:rPr>
            <a:t>といった大規模投資事業の終了等により財政調整基金からの繰入を行わなかったことで、残高は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年度ベースに戻った。</a:t>
          </a:r>
          <a:r>
            <a:rPr lang="ja-JP" altLang="en-US" sz="1100" b="0" i="0" u="none" strike="noStrike" baseline="0">
              <a:solidFill>
                <a:schemeClr val="dk1"/>
              </a:solidFill>
              <a:latin typeface="+mn-lt"/>
              <a:ea typeface="+mn-ea"/>
              <a:cs typeface="+mn-cs"/>
            </a:rPr>
            <a:t>今後も、事務事業の見直し・統廃合など歳出の合理化等行財政改革を推進し、健全な行財政運営に努めていく。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今後も高齢化はますます進むことが懸念されており、特に介護保険事業や、後期高齢者医療事業において、現状と今後の見込を正確に把握し、適正な財政運営が行えるよう管理していく。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O2" sqref="AO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38108730</v>
      </c>
      <c r="BO4" s="426"/>
      <c r="BP4" s="426"/>
      <c r="BQ4" s="426"/>
      <c r="BR4" s="426"/>
      <c r="BS4" s="426"/>
      <c r="BT4" s="426"/>
      <c r="BU4" s="427"/>
      <c r="BV4" s="425">
        <v>31340809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8.6</v>
      </c>
      <c r="CU4" s="610"/>
      <c r="CV4" s="610"/>
      <c r="CW4" s="610"/>
      <c r="CX4" s="610"/>
      <c r="CY4" s="610"/>
      <c r="CZ4" s="610"/>
      <c r="DA4" s="611"/>
      <c r="DB4" s="609">
        <v>5.9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36506512</v>
      </c>
      <c r="BO5" s="431"/>
      <c r="BP5" s="431"/>
      <c r="BQ5" s="431"/>
      <c r="BR5" s="431"/>
      <c r="BS5" s="431"/>
      <c r="BT5" s="431"/>
      <c r="BU5" s="432"/>
      <c r="BV5" s="430">
        <v>29814044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93.3</v>
      </c>
      <c r="CU5" s="401"/>
      <c r="CV5" s="401"/>
      <c r="CW5" s="401"/>
      <c r="CX5" s="401"/>
      <c r="CY5" s="401"/>
      <c r="CZ5" s="401"/>
      <c r="DA5" s="402"/>
      <c r="DB5" s="400">
        <v>91.2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1602218</v>
      </c>
      <c r="BO6" s="431"/>
      <c r="BP6" s="431"/>
      <c r="BQ6" s="431"/>
      <c r="BR6" s="431"/>
      <c r="BS6" s="431"/>
      <c r="BT6" s="431"/>
      <c r="BU6" s="432"/>
      <c r="BV6" s="430">
        <v>1526765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99.1</v>
      </c>
      <c r="CU6" s="584"/>
      <c r="CV6" s="584"/>
      <c r="CW6" s="584"/>
      <c r="CX6" s="584"/>
      <c r="CY6" s="584"/>
      <c r="CZ6" s="584"/>
      <c r="DA6" s="585"/>
      <c r="DB6" s="583">
        <v>97.4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205876</v>
      </c>
      <c r="BO7" s="431"/>
      <c r="BP7" s="431"/>
      <c r="BQ7" s="431"/>
      <c r="BR7" s="431"/>
      <c r="BS7" s="431"/>
      <c r="BT7" s="431"/>
      <c r="BU7" s="432"/>
      <c r="BV7" s="430">
        <v>595130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16222803</v>
      </c>
      <c r="CU7" s="431"/>
      <c r="CV7" s="431"/>
      <c r="CW7" s="431"/>
      <c r="CX7" s="431"/>
      <c r="CY7" s="431"/>
      <c r="CZ7" s="431"/>
      <c r="DA7" s="432"/>
      <c r="DB7" s="430">
        <v>15826313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1396342</v>
      </c>
      <c r="BO8" s="431"/>
      <c r="BP8" s="431"/>
      <c r="BQ8" s="431"/>
      <c r="BR8" s="431"/>
      <c r="BS8" s="431"/>
      <c r="BT8" s="431"/>
      <c r="BU8" s="432"/>
      <c r="BV8" s="430">
        <v>931635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0.87</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84651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464707</v>
      </c>
      <c r="BO9" s="431"/>
      <c r="BP9" s="431"/>
      <c r="BQ9" s="431"/>
      <c r="BR9" s="431"/>
      <c r="BS9" s="431"/>
      <c r="BT9" s="431"/>
      <c r="BU9" s="432"/>
      <c r="BV9" s="430">
        <v>115064</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10.3</v>
      </c>
      <c r="CU9" s="401"/>
      <c r="CV9" s="401"/>
      <c r="CW9" s="401"/>
      <c r="CX9" s="401"/>
      <c r="CY9" s="401"/>
      <c r="CZ9" s="401"/>
      <c r="DA9" s="402"/>
      <c r="DB9" s="400">
        <v>11.8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84317</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504837</v>
      </c>
      <c r="BO10" s="431"/>
      <c r="BP10" s="431"/>
      <c r="BQ10" s="431"/>
      <c r="BR10" s="431"/>
      <c r="BS10" s="431"/>
      <c r="BT10" s="431"/>
      <c r="BU10" s="432"/>
      <c r="BV10" s="430">
        <v>409462</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278360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84868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846606</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83462</v>
      </c>
      <c r="S13" s="534"/>
      <c r="T13" s="534"/>
      <c r="U13" s="534"/>
      <c r="V13" s="535"/>
      <c r="W13" s="521" t="s">
        <v>138</v>
      </c>
      <c r="X13" s="443"/>
      <c r="Y13" s="443"/>
      <c r="Z13" s="443"/>
      <c r="AA13" s="443"/>
      <c r="AB13" s="444"/>
      <c r="AC13" s="406">
        <v>726</v>
      </c>
      <c r="AD13" s="407"/>
      <c r="AE13" s="407"/>
      <c r="AF13" s="407"/>
      <c r="AG13" s="408"/>
      <c r="AH13" s="406">
        <v>773</v>
      </c>
      <c r="AI13" s="407"/>
      <c r="AJ13" s="407"/>
      <c r="AK13" s="407"/>
      <c r="AL13" s="409"/>
      <c r="AM13" s="499" t="s">
        <v>139</v>
      </c>
      <c r="AN13" s="404"/>
      <c r="AO13" s="404"/>
      <c r="AP13" s="404"/>
      <c r="AQ13" s="404"/>
      <c r="AR13" s="404"/>
      <c r="AS13" s="404"/>
      <c r="AT13" s="405"/>
      <c r="AU13" s="487" t="s">
        <v>105</v>
      </c>
      <c r="AV13" s="488"/>
      <c r="AW13" s="488"/>
      <c r="AX13" s="488"/>
      <c r="AY13" s="410" t="s">
        <v>140</v>
      </c>
      <c r="AZ13" s="411"/>
      <c r="BA13" s="411"/>
      <c r="BB13" s="411"/>
      <c r="BC13" s="411"/>
      <c r="BD13" s="411"/>
      <c r="BE13" s="411"/>
      <c r="BF13" s="411"/>
      <c r="BG13" s="411"/>
      <c r="BH13" s="411"/>
      <c r="BI13" s="411"/>
      <c r="BJ13" s="411"/>
      <c r="BK13" s="411"/>
      <c r="BL13" s="411"/>
      <c r="BM13" s="412"/>
      <c r="BN13" s="430">
        <v>969544</v>
      </c>
      <c r="BO13" s="431"/>
      <c r="BP13" s="431"/>
      <c r="BQ13" s="431"/>
      <c r="BR13" s="431"/>
      <c r="BS13" s="431"/>
      <c r="BT13" s="431"/>
      <c r="BU13" s="432"/>
      <c r="BV13" s="430">
        <v>-43720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2.5</v>
      </c>
      <c r="CU13" s="401"/>
      <c r="CV13" s="401"/>
      <c r="CW13" s="401"/>
      <c r="CX13" s="401"/>
      <c r="CY13" s="401"/>
      <c r="CZ13" s="401"/>
      <c r="DA13" s="402"/>
      <c r="DB13" s="400">
        <v>2.4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84852</v>
      </c>
      <c r="S14" s="534"/>
      <c r="T14" s="534"/>
      <c r="U14" s="534"/>
      <c r="V14" s="535"/>
      <c r="W14" s="536"/>
      <c r="X14" s="446"/>
      <c r="Y14" s="446"/>
      <c r="Z14" s="446"/>
      <c r="AA14" s="446"/>
      <c r="AB14" s="447"/>
      <c r="AC14" s="526">
        <v>1.9</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83522</v>
      </c>
      <c r="S15" s="534"/>
      <c r="T15" s="534"/>
      <c r="U15" s="534"/>
      <c r="V15" s="535"/>
      <c r="W15" s="521" t="s">
        <v>145</v>
      </c>
      <c r="X15" s="443"/>
      <c r="Y15" s="443"/>
      <c r="Z15" s="443"/>
      <c r="AA15" s="443"/>
      <c r="AB15" s="444"/>
      <c r="AC15" s="406">
        <v>9465</v>
      </c>
      <c r="AD15" s="407"/>
      <c r="AE15" s="407"/>
      <c r="AF15" s="407"/>
      <c r="AG15" s="408"/>
      <c r="AH15" s="406">
        <v>9391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10739019</v>
      </c>
      <c r="BO15" s="426"/>
      <c r="BP15" s="426"/>
      <c r="BQ15" s="426"/>
      <c r="BR15" s="426"/>
      <c r="BS15" s="426"/>
      <c r="BT15" s="426"/>
      <c r="BU15" s="427"/>
      <c r="BV15" s="425">
        <v>10293356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25.3</v>
      </c>
      <c r="AD16" s="527"/>
      <c r="AE16" s="527"/>
      <c r="AF16" s="527"/>
      <c r="AG16" s="528"/>
      <c r="AH16" s="526">
        <v>25.8</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12365828</v>
      </c>
      <c r="BO16" s="431"/>
      <c r="BP16" s="431"/>
      <c r="BQ16" s="431"/>
      <c r="BR16" s="431"/>
      <c r="BS16" s="431"/>
      <c r="BT16" s="431"/>
      <c r="BU16" s="432"/>
      <c r="BV16" s="430">
        <v>11918208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27231</v>
      </c>
      <c r="AD17" s="407"/>
      <c r="AE17" s="407"/>
      <c r="AF17" s="407"/>
      <c r="AG17" s="408"/>
      <c r="AH17" s="406">
        <v>26265</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13660653</v>
      </c>
      <c r="BO17" s="431"/>
      <c r="BP17" s="431"/>
      <c r="BQ17" s="431"/>
      <c r="BR17" s="431"/>
      <c r="BS17" s="431"/>
      <c r="BT17" s="431"/>
      <c r="BU17" s="432"/>
      <c r="BV17" s="430">
        <v>13173490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58.92</v>
      </c>
      <c r="M18" s="495"/>
      <c r="N18" s="495"/>
      <c r="O18" s="495"/>
      <c r="P18" s="495"/>
      <c r="Q18" s="495"/>
      <c r="R18" s="496"/>
      <c r="S18" s="496"/>
      <c r="T18" s="496"/>
      <c r="U18" s="496"/>
      <c r="V18" s="497"/>
      <c r="W18" s="511"/>
      <c r="X18" s="512"/>
      <c r="Y18" s="512"/>
      <c r="Z18" s="512"/>
      <c r="AA18" s="512"/>
      <c r="AB18" s="522"/>
      <c r="AC18" s="394">
        <v>72.8</v>
      </c>
      <c r="AD18" s="395"/>
      <c r="AE18" s="395"/>
      <c r="AF18" s="395"/>
      <c r="AG18" s="498"/>
      <c r="AH18" s="394">
        <v>72.099999999999994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15252382</v>
      </c>
      <c r="BO18" s="431"/>
      <c r="BP18" s="431"/>
      <c r="BQ18" s="431"/>
      <c r="BR18" s="431"/>
      <c r="BS18" s="431"/>
      <c r="BT18" s="431"/>
      <c r="BU18" s="432"/>
      <c r="BV18" s="430">
        <v>14858062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1437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19731756</v>
      </c>
      <c r="BO19" s="431"/>
      <c r="BP19" s="431"/>
      <c r="BQ19" s="431"/>
      <c r="BR19" s="431"/>
      <c r="BS19" s="431"/>
      <c r="BT19" s="431"/>
      <c r="BU19" s="432"/>
      <c r="BV19" s="430">
        <v>19519448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35195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26070873</v>
      </c>
      <c r="BO23" s="431"/>
      <c r="BP23" s="431"/>
      <c r="BQ23" s="431"/>
      <c r="BR23" s="431"/>
      <c r="BS23" s="431"/>
      <c r="BT23" s="431"/>
      <c r="BU23" s="432"/>
      <c r="BV23" s="430">
        <v>25625539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8800</v>
      </c>
      <c r="R24" s="407"/>
      <c r="S24" s="407"/>
      <c r="T24" s="407"/>
      <c r="U24" s="407"/>
      <c r="V24" s="408"/>
      <c r="W24" s="472"/>
      <c r="X24" s="463"/>
      <c r="Y24" s="464"/>
      <c r="Z24" s="403" t="s">
        <v>169</v>
      </c>
      <c r="AA24" s="404"/>
      <c r="AB24" s="404"/>
      <c r="AC24" s="404"/>
      <c r="AD24" s="404"/>
      <c r="AE24" s="404"/>
      <c r="AF24" s="404"/>
      <c r="AG24" s="405"/>
      <c r="AH24" s="406">
        <v>313</v>
      </c>
      <c r="AI24" s="407"/>
      <c r="AJ24" s="407"/>
      <c r="AK24" s="407"/>
      <c r="AL24" s="408"/>
      <c r="AM24" s="406">
        <v>949642</v>
      </c>
      <c r="AN24" s="407"/>
      <c r="AO24" s="407"/>
      <c r="AP24" s="407"/>
      <c r="AQ24" s="407"/>
      <c r="AR24" s="408"/>
      <c r="AS24" s="406">
        <v>3034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12021472</v>
      </c>
      <c r="BO24" s="431"/>
      <c r="BP24" s="431"/>
      <c r="BQ24" s="431"/>
      <c r="BR24" s="431"/>
      <c r="BS24" s="431"/>
      <c r="BT24" s="431"/>
      <c r="BU24" s="432"/>
      <c r="BV24" s="430">
        <v>10684938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6800</v>
      </c>
      <c r="R25" s="407"/>
      <c r="S25" s="407"/>
      <c r="T25" s="407"/>
      <c r="U25" s="407"/>
      <c r="V25" s="408"/>
      <c r="W25" s="472"/>
      <c r="X25" s="463"/>
      <c r="Y25" s="464"/>
      <c r="Z25" s="403" t="s">
        <v>172</v>
      </c>
      <c r="AA25" s="404"/>
      <c r="AB25" s="404"/>
      <c r="AC25" s="404"/>
      <c r="AD25" s="404"/>
      <c r="AE25" s="404"/>
      <c r="AF25" s="404"/>
      <c r="AG25" s="405"/>
      <c r="AH25" s="406" t="s">
        <v>144</v>
      </c>
      <c r="AI25" s="407"/>
      <c r="AJ25" s="407"/>
      <c r="AK25" s="407"/>
      <c r="AL25" s="408"/>
      <c r="AM25" s="406" t="s">
        <v>144</v>
      </c>
      <c r="AN25" s="407"/>
      <c r="AO25" s="407"/>
      <c r="AP25" s="407"/>
      <c r="AQ25" s="407"/>
      <c r="AR25" s="408"/>
      <c r="AS25" s="406" t="s">
        <v>127</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6077237</v>
      </c>
      <c r="BO25" s="426"/>
      <c r="BP25" s="426"/>
      <c r="BQ25" s="426"/>
      <c r="BR25" s="426"/>
      <c r="BS25" s="426"/>
      <c r="BT25" s="426"/>
      <c r="BU25" s="427"/>
      <c r="BV25" s="425">
        <v>5909038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6400</v>
      </c>
      <c r="R26" s="407"/>
      <c r="S26" s="407"/>
      <c r="T26" s="407"/>
      <c r="U26" s="407"/>
      <c r="V26" s="408"/>
      <c r="W26" s="472"/>
      <c r="X26" s="463"/>
      <c r="Y26" s="464"/>
      <c r="Z26" s="403" t="s">
        <v>175</v>
      </c>
      <c r="AA26" s="485"/>
      <c r="AB26" s="485"/>
      <c r="AC26" s="485"/>
      <c r="AD26" s="485"/>
      <c r="AE26" s="485"/>
      <c r="AF26" s="485"/>
      <c r="AG26" s="486"/>
      <c r="AH26" s="406">
        <v>5</v>
      </c>
      <c r="AI26" s="407"/>
      <c r="AJ26" s="407"/>
      <c r="AK26" s="407"/>
      <c r="AL26" s="408"/>
      <c r="AM26" s="406">
        <v>13195</v>
      </c>
      <c r="AN26" s="407"/>
      <c r="AO26" s="407"/>
      <c r="AP26" s="407"/>
      <c r="AQ26" s="407"/>
      <c r="AR26" s="408"/>
      <c r="AS26" s="406">
        <v>2639</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4500</v>
      </c>
      <c r="R27" s="407"/>
      <c r="S27" s="407"/>
      <c r="T27" s="407"/>
      <c r="U27" s="407"/>
      <c r="V27" s="408"/>
      <c r="W27" s="472"/>
      <c r="X27" s="463"/>
      <c r="Y27" s="464"/>
      <c r="Z27" s="403" t="s">
        <v>178</v>
      </c>
      <c r="AA27" s="404"/>
      <c r="AB27" s="404"/>
      <c r="AC27" s="404"/>
      <c r="AD27" s="404"/>
      <c r="AE27" s="404"/>
      <c r="AF27" s="404"/>
      <c r="AG27" s="405"/>
      <c r="AH27" s="406">
        <v>4</v>
      </c>
      <c r="AI27" s="407"/>
      <c r="AJ27" s="407"/>
      <c r="AK27" s="407"/>
      <c r="AL27" s="408"/>
      <c r="AM27" s="406">
        <v>10644</v>
      </c>
      <c r="AN27" s="407"/>
      <c r="AO27" s="407"/>
      <c r="AP27" s="407"/>
      <c r="AQ27" s="407"/>
      <c r="AR27" s="408"/>
      <c r="AS27" s="406">
        <v>2661</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747844</v>
      </c>
      <c r="BO27" s="434"/>
      <c r="BP27" s="434"/>
      <c r="BQ27" s="434"/>
      <c r="BR27" s="434"/>
      <c r="BS27" s="434"/>
      <c r="BT27" s="434"/>
      <c r="BU27" s="435"/>
      <c r="BV27" s="433">
        <v>747828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4100</v>
      </c>
      <c r="R28" s="407"/>
      <c r="S28" s="407"/>
      <c r="T28" s="407"/>
      <c r="U28" s="407"/>
      <c r="V28" s="408"/>
      <c r="W28" s="472"/>
      <c r="X28" s="463"/>
      <c r="Y28" s="464"/>
      <c r="Z28" s="403" t="s">
        <v>181</v>
      </c>
      <c r="AA28" s="404"/>
      <c r="AB28" s="404"/>
      <c r="AC28" s="404"/>
      <c r="AD28" s="404"/>
      <c r="AE28" s="404"/>
      <c r="AF28" s="404"/>
      <c r="AG28" s="405"/>
      <c r="AH28" s="406">
        <v>2</v>
      </c>
      <c r="AI28" s="407"/>
      <c r="AJ28" s="407"/>
      <c r="AK28" s="407"/>
      <c r="AL28" s="408"/>
      <c r="AM28" s="406" t="s">
        <v>182</v>
      </c>
      <c r="AN28" s="407"/>
      <c r="AO28" s="407"/>
      <c r="AP28" s="407"/>
      <c r="AQ28" s="407"/>
      <c r="AR28" s="408"/>
      <c r="AS28" s="406" t="s">
        <v>183</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2609815</v>
      </c>
      <c r="BO28" s="426"/>
      <c r="BP28" s="426"/>
      <c r="BQ28" s="426"/>
      <c r="BR28" s="426"/>
      <c r="BS28" s="426"/>
      <c r="BT28" s="426"/>
      <c r="BU28" s="427"/>
      <c r="BV28" s="425">
        <v>2104978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20</v>
      </c>
      <c r="M29" s="407"/>
      <c r="N29" s="407"/>
      <c r="O29" s="407"/>
      <c r="P29" s="408"/>
      <c r="Q29" s="406">
        <v>3900</v>
      </c>
      <c r="R29" s="407"/>
      <c r="S29" s="407"/>
      <c r="T29" s="407"/>
      <c r="U29" s="407"/>
      <c r="V29" s="408"/>
      <c r="W29" s="473"/>
      <c r="X29" s="474"/>
      <c r="Y29" s="475"/>
      <c r="Z29" s="403" t="s">
        <v>186</v>
      </c>
      <c r="AA29" s="404"/>
      <c r="AB29" s="404"/>
      <c r="AC29" s="404"/>
      <c r="AD29" s="404"/>
      <c r="AE29" s="404"/>
      <c r="AF29" s="404"/>
      <c r="AG29" s="405"/>
      <c r="AH29" s="406">
        <v>319</v>
      </c>
      <c r="AI29" s="407"/>
      <c r="AJ29" s="407"/>
      <c r="AK29" s="407"/>
      <c r="AL29" s="408"/>
      <c r="AM29" s="406">
        <v>964680</v>
      </c>
      <c r="AN29" s="407"/>
      <c r="AO29" s="407"/>
      <c r="AP29" s="407"/>
      <c r="AQ29" s="407"/>
      <c r="AR29" s="408"/>
      <c r="AS29" s="406">
        <v>3024</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799689</v>
      </c>
      <c r="BO29" s="431"/>
      <c r="BP29" s="431"/>
      <c r="BQ29" s="431"/>
      <c r="BR29" s="431"/>
      <c r="BS29" s="431"/>
      <c r="BT29" s="431"/>
      <c r="BU29" s="432"/>
      <c r="BV29" s="430">
        <v>799598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94.9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1943266</v>
      </c>
      <c r="BO30" s="434"/>
      <c r="BP30" s="434"/>
      <c r="BQ30" s="434"/>
      <c r="BR30" s="434"/>
      <c r="BS30" s="434"/>
      <c r="BT30" s="434"/>
      <c r="BU30" s="435"/>
      <c r="BV30" s="433">
        <v>1892920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196</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青果市場事業特別会計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茨城県市町村総合事務組合（一般会計）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牛久都市開発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茨城県市町村総合事務組合（県民交通災害共済事業特別会計）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うしくグリーンファーム</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茨城租税債権管理機構</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牛久シャトー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茨城県後期高齢者医療広域連合（一般会計）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茨城県後期高齢者医療広域連合（後期高齢医療特別会計）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茨城県南水道企業団</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龍ケ崎地方衛生組合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稲敷地方広域市町村圏事務組合（一般会計）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牛久市・阿見町斎場組合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利根川水系県南水防事務組合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9wzHHFj0V/fKjLfobQDdBUWWLHDLQXMqiChhRwPeFeNgOSGmewCi5uurojTBz/tYmi60TD9INqZw+ajBrORWA==" saltValue="6foCcIQJAZb2K4TziPgN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BN15" sqref="BN15:BU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5.7</v>
      </c>
      <c r="G34" s="33">
        <v>6.98</v>
      </c>
      <c r="H34" s="33">
        <v>5.19</v>
      </c>
      <c r="I34" s="33">
        <v>5.88</v>
      </c>
      <c r="J34" s="34">
        <v>8.6</v>
      </c>
      <c r="K34" s="22"/>
      <c r="L34" s="22"/>
      <c r="M34" s="22"/>
      <c r="N34" s="22"/>
      <c r="O34" s="22"/>
      <c r="P34" s="22"/>
    </row>
    <row r="35" spans="1:16" ht="39" customHeight="1" x14ac:dyDescent="0.15">
      <c r="A35" s="22"/>
      <c r="B35" s="35"/>
      <c r="C35" s="1206" t="s">
        <v>579</v>
      </c>
      <c r="D35" s="1207"/>
      <c r="E35" s="1208"/>
      <c r="F35" s="36">
        <v>1.82</v>
      </c>
      <c r="G35" s="37">
        <v>2.9</v>
      </c>
      <c r="H35" s="37">
        <v>1.32</v>
      </c>
      <c r="I35" s="37">
        <v>0.73</v>
      </c>
      <c r="J35" s="38">
        <v>3.26</v>
      </c>
      <c r="K35" s="22"/>
      <c r="L35" s="22"/>
      <c r="M35" s="22"/>
      <c r="N35" s="22"/>
      <c r="O35" s="22"/>
      <c r="P35" s="22"/>
    </row>
    <row r="36" spans="1:16" ht="39" customHeight="1" x14ac:dyDescent="0.15">
      <c r="A36" s="22"/>
      <c r="B36" s="35"/>
      <c r="C36" s="1206" t="s">
        <v>580</v>
      </c>
      <c r="D36" s="1207"/>
      <c r="E36" s="1208"/>
      <c r="F36" s="36">
        <v>0.28000000000000003</v>
      </c>
      <c r="G36" s="37">
        <v>0.27</v>
      </c>
      <c r="H36" s="37">
        <v>0</v>
      </c>
      <c r="I36" s="37">
        <v>0</v>
      </c>
      <c r="J36" s="38">
        <v>1.36</v>
      </c>
      <c r="K36" s="22"/>
      <c r="L36" s="22"/>
      <c r="M36" s="22"/>
      <c r="N36" s="22"/>
      <c r="O36" s="22"/>
      <c r="P36" s="22"/>
    </row>
    <row r="37" spans="1:16" ht="39" customHeight="1" x14ac:dyDescent="0.15">
      <c r="A37" s="22"/>
      <c r="B37" s="35"/>
      <c r="C37" s="1206" t="s">
        <v>581</v>
      </c>
      <c r="D37" s="1207"/>
      <c r="E37" s="1208"/>
      <c r="F37" s="36" t="s">
        <v>530</v>
      </c>
      <c r="G37" s="37" t="s">
        <v>530</v>
      </c>
      <c r="H37" s="37" t="s">
        <v>530</v>
      </c>
      <c r="I37" s="37" t="s">
        <v>530</v>
      </c>
      <c r="J37" s="38">
        <v>0.09</v>
      </c>
      <c r="K37" s="22"/>
      <c r="L37" s="22"/>
      <c r="M37" s="22"/>
      <c r="N37" s="22"/>
      <c r="O37" s="22"/>
      <c r="P37" s="22"/>
    </row>
    <row r="38" spans="1:16" ht="39" customHeight="1" x14ac:dyDescent="0.15">
      <c r="A38" s="22"/>
      <c r="B38" s="35"/>
      <c r="C38" s="1206" t="s">
        <v>582</v>
      </c>
      <c r="D38" s="1207"/>
      <c r="E38" s="1208"/>
      <c r="F38" s="36">
        <v>0</v>
      </c>
      <c r="G38" s="37">
        <v>0</v>
      </c>
      <c r="H38" s="37">
        <v>0</v>
      </c>
      <c r="I38" s="37">
        <v>0</v>
      </c>
      <c r="J38" s="38">
        <v>0.01</v>
      </c>
      <c r="K38" s="22"/>
      <c r="L38" s="22"/>
      <c r="M38" s="22"/>
      <c r="N38" s="22"/>
      <c r="O38" s="22"/>
      <c r="P38" s="22"/>
    </row>
    <row r="39" spans="1:16" ht="39" customHeight="1" x14ac:dyDescent="0.15">
      <c r="A39" s="22"/>
      <c r="B39" s="35"/>
      <c r="C39" s="1206" t="s">
        <v>583</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584</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585</v>
      </c>
      <c r="D43" s="1210"/>
      <c r="E43" s="1211"/>
      <c r="F43" s="41">
        <v>0.55000000000000004</v>
      </c>
      <c r="G43" s="42">
        <v>0.03</v>
      </c>
      <c r="H43" s="42">
        <v>0.05</v>
      </c>
      <c r="I43" s="42">
        <v>1.25</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0vc2l1JHKyOf70JR4/tHCW5vHrwD95kqsa5vT52R7Foy2hL3YCl1qhk06v/WhbYdHdy9NEPIcW41h1FuSv3FA==" saltValue="gdLcvvXf3EF6CCMKEqf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election activeCell="BN15" sqref="BN15:BU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1936</v>
      </c>
      <c r="L45" s="60">
        <v>1985</v>
      </c>
      <c r="M45" s="60">
        <v>2046</v>
      </c>
      <c r="N45" s="60">
        <v>2055</v>
      </c>
      <c r="O45" s="61">
        <v>2049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16" t="s">
        <v>15</v>
      </c>
      <c r="F48" s="1216"/>
      <c r="G48" s="1216"/>
      <c r="H48" s="1216"/>
      <c r="I48" s="1216"/>
      <c r="J48" s="1217"/>
      <c r="K48" s="63">
        <v>481</v>
      </c>
      <c r="L48" s="64">
        <v>402</v>
      </c>
      <c r="M48" s="64">
        <v>444</v>
      </c>
      <c r="N48" s="64">
        <v>443</v>
      </c>
      <c r="O48" s="65">
        <v>552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103</v>
      </c>
      <c r="L49" s="64">
        <v>102</v>
      </c>
      <c r="M49" s="64">
        <v>117</v>
      </c>
      <c r="N49" s="64">
        <v>71</v>
      </c>
      <c r="O49" s="65">
        <v>68</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530</v>
      </c>
      <c r="L50" s="64" t="s">
        <v>530</v>
      </c>
      <c r="M50" s="64" t="s">
        <v>530</v>
      </c>
      <c r="N50" s="64" t="s">
        <v>530</v>
      </c>
      <c r="O50" s="65" t="s">
        <v>530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2267</v>
      </c>
      <c r="L52" s="64">
        <v>2206</v>
      </c>
      <c r="M52" s="64">
        <v>2244</v>
      </c>
      <c r="N52" s="64">
        <v>2203</v>
      </c>
      <c r="O52" s="65">
        <v>2317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253</v>
      </c>
      <c r="L53" s="69">
        <v>283</v>
      </c>
      <c r="M53" s="69">
        <v>363</v>
      </c>
      <c r="N53" s="69">
        <v>366</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611</v>
      </c>
      <c r="L57" s="84" t="s">
        <v>530</v>
      </c>
      <c r="M57" s="84" t="s">
        <v>530</v>
      </c>
      <c r="N57" s="84" t="s">
        <v>530</v>
      </c>
      <c r="O57" s="85" t="s">
        <v>530</v>
      </c>
    </row>
    <row r="58" spans="1:21" ht="31.5" customHeight="1" thickBot="1" x14ac:dyDescent="0.2">
      <c r="B58" s="1224"/>
      <c r="C58" s="1225"/>
      <c r="D58" s="1229" t="s">
        <v>27</v>
      </c>
      <c r="E58" s="1230"/>
      <c r="F58" s="1230"/>
      <c r="G58" s="1230"/>
      <c r="H58" s="1230"/>
      <c r="I58" s="1230"/>
      <c r="J58" s="1231"/>
      <c r="K58" s="86" t="s">
        <v>530</v>
      </c>
      <c r="L58" s="87" t="s">
        <v>530</v>
      </c>
      <c r="M58" s="87" t="s">
        <v>530</v>
      </c>
      <c r="N58" s="87" t="s">
        <v>530</v>
      </c>
      <c r="O58" s="88" t="s">
        <v>530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RbVRx04Rs7r5bAY9R4kq8/b7Z+LSUg3J+OZNl/tKDXQCFkNI4oxvYjlLkn9qwEpHLBawla1WJsA+aKvQ/t5+Q==" saltValue="boNB3GiAwbEvmnBNHHd7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0" zoomScaleNormal="90" zoomScaleSheetLayoutView="100" workbookViewId="0">
      <selection activeCell="BN15" sqref="BN15:BU1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2" t="s">
        <v>30</v>
      </c>
      <c r="C41" s="1253"/>
      <c r="D41" s="102"/>
      <c r="E41" s="1254" t="s">
        <v>31</v>
      </c>
      <c r="F41" s="1254"/>
      <c r="G41" s="1254"/>
      <c r="H41" s="1255"/>
      <c r="I41" s="103">
        <v>22351</v>
      </c>
      <c r="J41" s="104">
        <v>23565</v>
      </c>
      <c r="K41" s="104">
        <v>24322</v>
      </c>
      <c r="L41" s="104">
        <v>25627</v>
      </c>
      <c r="M41" s="105">
        <v>26071</v>
      </c>
    </row>
    <row r="42" spans="2:13" ht="27.75" customHeight="1" x14ac:dyDescent="0.15">
      <c r="B42" s="1242"/>
      <c r="C42" s="1243"/>
      <c r="D42" s="106"/>
      <c r="E42" s="1246" t="s">
        <v>32</v>
      </c>
      <c r="F42" s="1246"/>
      <c r="G42" s="1246"/>
      <c r="H42" s="1247"/>
      <c r="I42" s="107" t="s">
        <v>530</v>
      </c>
      <c r="J42" s="108" t="s">
        <v>530</v>
      </c>
      <c r="K42" s="108" t="s">
        <v>530</v>
      </c>
      <c r="L42" s="108" t="s">
        <v>530</v>
      </c>
      <c r="M42" s="109" t="s">
        <v>530</v>
      </c>
    </row>
    <row r="43" spans="2:13" ht="27.75" customHeight="1" x14ac:dyDescent="0.15">
      <c r="B43" s="1242"/>
      <c r="C43" s="1243"/>
      <c r="D43" s="106"/>
      <c r="E43" s="1246" t="s">
        <v>33</v>
      </c>
      <c r="F43" s="1246"/>
      <c r="G43" s="1246"/>
      <c r="H43" s="1247"/>
      <c r="I43" s="107">
        <v>4103</v>
      </c>
      <c r="J43" s="108">
        <v>4098</v>
      </c>
      <c r="K43" s="108">
        <v>3775</v>
      </c>
      <c r="L43" s="108">
        <v>3553</v>
      </c>
      <c r="M43" s="109">
        <v>3951</v>
      </c>
    </row>
    <row r="44" spans="2:13" ht="27.75" customHeight="1" x14ac:dyDescent="0.15">
      <c r="B44" s="1242"/>
      <c r="C44" s="1243"/>
      <c r="D44" s="106"/>
      <c r="E44" s="1246" t="s">
        <v>34</v>
      </c>
      <c r="F44" s="1246"/>
      <c r="G44" s="1246"/>
      <c r="H44" s="1247"/>
      <c r="I44" s="107">
        <v>496</v>
      </c>
      <c r="J44" s="108">
        <v>423</v>
      </c>
      <c r="K44" s="108">
        <v>349</v>
      </c>
      <c r="L44" s="108">
        <v>312</v>
      </c>
      <c r="M44" s="109">
        <v>315</v>
      </c>
    </row>
    <row r="45" spans="2:13" ht="27.75" customHeight="1" x14ac:dyDescent="0.15">
      <c r="B45" s="1242"/>
      <c r="C45" s="1243"/>
      <c r="D45" s="106"/>
      <c r="E45" s="1246" t="s">
        <v>35</v>
      </c>
      <c r="F45" s="1246"/>
      <c r="G45" s="1246"/>
      <c r="H45" s="1247"/>
      <c r="I45" s="107">
        <v>1251</v>
      </c>
      <c r="J45" s="108">
        <v>1187</v>
      </c>
      <c r="K45" s="108">
        <v>1228</v>
      </c>
      <c r="L45" s="108">
        <v>1128</v>
      </c>
      <c r="M45" s="109">
        <v>992</v>
      </c>
    </row>
    <row r="46" spans="2:13" ht="27.75" customHeight="1" x14ac:dyDescent="0.15">
      <c r="B46" s="1242"/>
      <c r="C46" s="1243"/>
      <c r="D46" s="110"/>
      <c r="E46" s="1246" t="s">
        <v>36</v>
      </c>
      <c r="F46" s="1246"/>
      <c r="G46" s="1246"/>
      <c r="H46" s="1247"/>
      <c r="I46" s="107">
        <v>8</v>
      </c>
      <c r="J46" s="108">
        <v>8</v>
      </c>
      <c r="K46" s="108">
        <v>8</v>
      </c>
      <c r="L46" s="108">
        <v>7</v>
      </c>
      <c r="M46" s="109" t="s">
        <v>530</v>
      </c>
    </row>
    <row r="47" spans="2:13" ht="27.75" customHeight="1" x14ac:dyDescent="0.15">
      <c r="B47" s="1242"/>
      <c r="C47" s="1243"/>
      <c r="D47" s="111"/>
      <c r="E47" s="1256" t="s">
        <v>37</v>
      </c>
      <c r="F47" s="1257"/>
      <c r="G47" s="1257"/>
      <c r="H47" s="1258"/>
      <c r="I47" s="107" t="s">
        <v>530</v>
      </c>
      <c r="J47" s="108" t="s">
        <v>530</v>
      </c>
      <c r="K47" s="108" t="s">
        <v>530</v>
      </c>
      <c r="L47" s="108" t="s">
        <v>530</v>
      </c>
      <c r="M47" s="109" t="s">
        <v>530</v>
      </c>
    </row>
    <row r="48" spans="2:13" ht="27.75" customHeight="1" x14ac:dyDescent="0.15">
      <c r="B48" s="1242"/>
      <c r="C48" s="1243"/>
      <c r="D48" s="106"/>
      <c r="E48" s="1246" t="s">
        <v>38</v>
      </c>
      <c r="F48" s="1246"/>
      <c r="G48" s="1246"/>
      <c r="H48" s="1247"/>
      <c r="I48" s="107" t="s">
        <v>530</v>
      </c>
      <c r="J48" s="108" t="s">
        <v>530</v>
      </c>
      <c r="K48" s="108" t="s">
        <v>530</v>
      </c>
      <c r="L48" s="108" t="s">
        <v>530</v>
      </c>
      <c r="M48" s="109" t="s">
        <v>530</v>
      </c>
    </row>
    <row r="49" spans="2:13" ht="27.75" customHeight="1" x14ac:dyDescent="0.15">
      <c r="B49" s="1244"/>
      <c r="C49" s="1245"/>
      <c r="D49" s="106"/>
      <c r="E49" s="1246" t="s">
        <v>39</v>
      </c>
      <c r="F49" s="1246"/>
      <c r="G49" s="1246"/>
      <c r="H49" s="1247"/>
      <c r="I49" s="107" t="s">
        <v>530</v>
      </c>
      <c r="J49" s="108" t="s">
        <v>530</v>
      </c>
      <c r="K49" s="108" t="s">
        <v>530</v>
      </c>
      <c r="L49" s="108" t="s">
        <v>530</v>
      </c>
      <c r="M49" s="109" t="s">
        <v>530</v>
      </c>
    </row>
    <row r="50" spans="2:13" ht="27.75" customHeight="1" x14ac:dyDescent="0.15">
      <c r="B50" s="1240" t="s">
        <v>40</v>
      </c>
      <c r="C50" s="1241"/>
      <c r="D50" s="112"/>
      <c r="E50" s="1246" t="s">
        <v>41</v>
      </c>
      <c r="F50" s="1246"/>
      <c r="G50" s="1246"/>
      <c r="H50" s="1247"/>
      <c r="I50" s="107">
        <v>6404</v>
      </c>
      <c r="J50" s="108">
        <v>7138</v>
      </c>
      <c r="K50" s="108">
        <v>7556</v>
      </c>
      <c r="L50" s="108">
        <v>6739</v>
      </c>
      <c r="M50" s="109">
        <v>6970</v>
      </c>
    </row>
    <row r="51" spans="2:13" ht="27.75" customHeight="1" x14ac:dyDescent="0.15">
      <c r="B51" s="1242"/>
      <c r="C51" s="1243"/>
      <c r="D51" s="106"/>
      <c r="E51" s="1246" t="s">
        <v>42</v>
      </c>
      <c r="F51" s="1246"/>
      <c r="G51" s="1246"/>
      <c r="H51" s="1247"/>
      <c r="I51" s="107">
        <v>5029</v>
      </c>
      <c r="J51" s="108">
        <v>5005</v>
      </c>
      <c r="K51" s="108">
        <v>4770</v>
      </c>
      <c r="L51" s="108">
        <v>4469</v>
      </c>
      <c r="M51" s="109">
        <v>4757</v>
      </c>
    </row>
    <row r="52" spans="2:13" ht="27.75" customHeight="1" x14ac:dyDescent="0.15">
      <c r="B52" s="1244"/>
      <c r="C52" s="1245"/>
      <c r="D52" s="106"/>
      <c r="E52" s="1246" t="s">
        <v>43</v>
      </c>
      <c r="F52" s="1246"/>
      <c r="G52" s="1246"/>
      <c r="H52" s="1247"/>
      <c r="I52" s="107">
        <v>20474</v>
      </c>
      <c r="J52" s="108">
        <v>20762</v>
      </c>
      <c r="K52" s="108">
        <v>20802</v>
      </c>
      <c r="L52" s="108">
        <v>21429</v>
      </c>
      <c r="M52" s="109">
        <v>21208</v>
      </c>
    </row>
    <row r="53" spans="2:13" ht="27.75" customHeight="1" thickBot="1" x14ac:dyDescent="0.2">
      <c r="B53" s="1248" t="s">
        <v>44</v>
      </c>
      <c r="C53" s="1249"/>
      <c r="D53" s="113"/>
      <c r="E53" s="1250" t="s">
        <v>45</v>
      </c>
      <c r="F53" s="1250"/>
      <c r="G53" s="1250"/>
      <c r="H53" s="1251"/>
      <c r="I53" s="114">
        <v>-3697</v>
      </c>
      <c r="J53" s="115">
        <v>-3623</v>
      </c>
      <c r="K53" s="115">
        <v>-3446</v>
      </c>
      <c r="L53" s="115">
        <v>-2010</v>
      </c>
      <c r="M53" s="116">
        <v>-1606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w7PgHscOhxyzK1WD82hNUV66nNh+UzvNZ463m78OMhzgq6e8SXE6b39hkZoUFh2Vn9M2YFq9IcrxaOFOiig==" saltValue="1O+3Pj/cXm6dhTB0ec7q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BN15" sqref="BN15:BU1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2542</v>
      </c>
      <c r="G55" s="128">
        <v>2105</v>
      </c>
      <c r="H55" s="129">
        <v>2610</v>
      </c>
    </row>
    <row r="56" spans="2:8" ht="52.5" customHeight="1" x14ac:dyDescent="0.15">
      <c r="B56" s="130"/>
      <c r="C56" s="1269" t="s">
        <v>49</v>
      </c>
      <c r="D56" s="1269"/>
      <c r="E56" s="1270"/>
      <c r="F56" s="131">
        <v>1078</v>
      </c>
      <c r="G56" s="131">
        <v>800</v>
      </c>
      <c r="H56" s="132">
        <v>800</v>
      </c>
    </row>
    <row r="57" spans="2:8" ht="53.25" customHeight="1" x14ac:dyDescent="0.15">
      <c r="B57" s="130"/>
      <c r="C57" s="1271" t="s">
        <v>50</v>
      </c>
      <c r="D57" s="1271"/>
      <c r="E57" s="1272"/>
      <c r="F57" s="133">
        <v>2065</v>
      </c>
      <c r="G57" s="133">
        <v>1893</v>
      </c>
      <c r="H57" s="134">
        <v>1943</v>
      </c>
    </row>
    <row r="58" spans="2:8" ht="45.75" customHeight="1" x14ac:dyDescent="0.15">
      <c r="B58" s="135"/>
      <c r="C58" s="1259" t="s">
        <v>606</v>
      </c>
      <c r="D58" s="1260"/>
      <c r="E58" s="1261"/>
      <c r="F58" s="136">
        <v>805</v>
      </c>
      <c r="G58" s="136">
        <v>806</v>
      </c>
      <c r="H58" s="137">
        <v>806</v>
      </c>
    </row>
    <row r="59" spans="2:8" ht="45.75" customHeight="1" x14ac:dyDescent="0.15">
      <c r="B59" s="135"/>
      <c r="C59" s="1259" t="s">
        <v>607</v>
      </c>
      <c r="D59" s="1260"/>
      <c r="E59" s="1261"/>
      <c r="F59" s="136"/>
      <c r="G59" s="136"/>
      <c r="H59" s="137">
        <v>524</v>
      </c>
    </row>
    <row r="60" spans="2:8" ht="45.75" customHeight="1" x14ac:dyDescent="0.15">
      <c r="B60" s="135"/>
      <c r="C60" s="1259" t="s">
        <v>610</v>
      </c>
      <c r="D60" s="1260"/>
      <c r="E60" s="1261"/>
      <c r="F60" s="136">
        <v>435</v>
      </c>
      <c r="G60" s="136">
        <v>382</v>
      </c>
      <c r="H60" s="137">
        <v>242</v>
      </c>
    </row>
    <row r="61" spans="2:8" ht="45.75" customHeight="1" x14ac:dyDescent="0.15">
      <c r="B61" s="135"/>
      <c r="C61" s="1259" t="s">
        <v>608</v>
      </c>
      <c r="D61" s="1260"/>
      <c r="E61" s="1261"/>
      <c r="F61" s="136">
        <v>322</v>
      </c>
      <c r="G61" s="136">
        <v>322</v>
      </c>
      <c r="H61" s="137">
        <v>323</v>
      </c>
    </row>
    <row r="62" spans="2:8" ht="45.75" customHeight="1" thickBot="1" x14ac:dyDescent="0.2">
      <c r="B62" s="138"/>
      <c r="C62" s="1262" t="s">
        <v>609</v>
      </c>
      <c r="D62" s="1263"/>
      <c r="E62" s="1264"/>
      <c r="F62" s="139">
        <v>39</v>
      </c>
      <c r="G62" s="139">
        <v>39</v>
      </c>
      <c r="H62" s="140">
        <v>39</v>
      </c>
    </row>
    <row r="63" spans="2:8" ht="52.5" customHeight="1" thickBot="1" x14ac:dyDescent="0.2">
      <c r="B63" s="141"/>
      <c r="C63" s="1265" t="s">
        <v>51</v>
      </c>
      <c r="D63" s="1265"/>
      <c r="E63" s="1266"/>
      <c r="F63" s="142">
        <v>5685</v>
      </c>
      <c r="G63" s="142">
        <v>4797</v>
      </c>
      <c r="H63" s="143">
        <v>5353</v>
      </c>
    </row>
    <row r="64" spans="2:8" ht="15" customHeight="1" x14ac:dyDescent="0.15"/>
  </sheetData>
  <sheetProtection algorithmName="SHA-512" hashValue="NNL4PtggujrpT0pKQa+f1oXOppzkmDEy64dJT/4N5qv6Vy5HycHVEOXgE/Ig2XdlSqv6f1jrFVncWdlpgFMWjA==" saltValue="C+Db4X63QwS7dOFrngs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31299</v>
      </c>
      <c r="E3" s="162"/>
      <c r="F3" s="163">
        <v>44504</v>
      </c>
      <c r="G3" s="164"/>
      <c r="H3" s="165"/>
    </row>
    <row r="4" spans="1:8" x14ac:dyDescent="0.15">
      <c r="A4" s="166"/>
      <c r="B4" s="167"/>
      <c r="C4" s="168"/>
      <c r="D4" s="169">
        <v>19530</v>
      </c>
      <c r="E4" s="170"/>
      <c r="F4" s="171">
        <v>25876</v>
      </c>
      <c r="G4" s="172"/>
      <c r="H4" s="173"/>
    </row>
    <row r="5" spans="1:8" x14ac:dyDescent="0.15">
      <c r="A5" s="154" t="s">
        <v>563</v>
      </c>
      <c r="B5" s="159"/>
      <c r="C5" s="160"/>
      <c r="D5" s="161">
        <v>41729</v>
      </c>
      <c r="E5" s="162"/>
      <c r="F5" s="163">
        <v>47820</v>
      </c>
      <c r="G5" s="164"/>
      <c r="H5" s="165"/>
    </row>
    <row r="6" spans="1:8" x14ac:dyDescent="0.15">
      <c r="A6" s="166"/>
      <c r="B6" s="167"/>
      <c r="C6" s="168"/>
      <c r="D6" s="169">
        <v>17381</v>
      </c>
      <c r="E6" s="170"/>
      <c r="F6" s="171">
        <v>25855</v>
      </c>
      <c r="G6" s="172"/>
      <c r="H6" s="173"/>
    </row>
    <row r="7" spans="1:8" x14ac:dyDescent="0.15">
      <c r="A7" s="154" t="s">
        <v>564</v>
      </c>
      <c r="B7" s="159"/>
      <c r="C7" s="160"/>
      <c r="D7" s="161">
        <v>36493</v>
      </c>
      <c r="E7" s="162"/>
      <c r="F7" s="163">
        <v>41934</v>
      </c>
      <c r="G7" s="164"/>
      <c r="H7" s="165"/>
    </row>
    <row r="8" spans="1:8" x14ac:dyDescent="0.15">
      <c r="A8" s="166"/>
      <c r="B8" s="167"/>
      <c r="C8" s="168"/>
      <c r="D8" s="169">
        <v>17855</v>
      </c>
      <c r="E8" s="170"/>
      <c r="F8" s="171">
        <v>23352</v>
      </c>
      <c r="G8" s="172"/>
      <c r="H8" s="173"/>
    </row>
    <row r="9" spans="1:8" x14ac:dyDescent="0.15">
      <c r="A9" s="154" t="s">
        <v>565</v>
      </c>
      <c r="B9" s="159"/>
      <c r="C9" s="160"/>
      <c r="D9" s="161">
        <v>62426</v>
      </c>
      <c r="E9" s="162"/>
      <c r="F9" s="163">
        <v>45588</v>
      </c>
      <c r="G9" s="164"/>
      <c r="H9" s="165"/>
    </row>
    <row r="10" spans="1:8" x14ac:dyDescent="0.15">
      <c r="A10" s="166"/>
      <c r="B10" s="167"/>
      <c r="C10" s="168"/>
      <c r="D10" s="169">
        <v>23635</v>
      </c>
      <c r="E10" s="170"/>
      <c r="F10" s="171">
        <v>24150</v>
      </c>
      <c r="G10" s="172"/>
      <c r="H10" s="173"/>
    </row>
    <row r="11" spans="1:8" x14ac:dyDescent="0.15">
      <c r="A11" s="154" t="s">
        <v>566</v>
      </c>
      <c r="B11" s="159"/>
      <c r="C11" s="160"/>
      <c r="D11" s="161">
        <v>31524</v>
      </c>
      <c r="E11" s="162"/>
      <c r="F11" s="163">
        <v>45483</v>
      </c>
      <c r="G11" s="164"/>
      <c r="H11" s="165"/>
    </row>
    <row r="12" spans="1:8" x14ac:dyDescent="0.15">
      <c r="A12" s="166"/>
      <c r="B12" s="167"/>
      <c r="C12" s="174"/>
      <c r="D12" s="169">
        <v>14419</v>
      </c>
      <c r="E12" s="170"/>
      <c r="F12" s="171">
        <v>24241</v>
      </c>
      <c r="G12" s="172"/>
      <c r="H12" s="173"/>
    </row>
    <row r="13" spans="1:8" x14ac:dyDescent="0.15">
      <c r="A13" s="154"/>
      <c r="B13" s="159"/>
      <c r="C13" s="175"/>
      <c r="D13" s="176">
        <v>40694</v>
      </c>
      <c r="E13" s="177"/>
      <c r="F13" s="178">
        <v>45066</v>
      </c>
      <c r="G13" s="179"/>
      <c r="H13" s="165"/>
    </row>
    <row r="14" spans="1:8" x14ac:dyDescent="0.15">
      <c r="A14" s="166"/>
      <c r="B14" s="167"/>
      <c r="C14" s="168"/>
      <c r="D14" s="169">
        <v>18564</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5.71</v>
      </c>
      <c r="C19" s="180">
        <f>ROUND(VALUE(SUBSTITUTE(実質収支比率等に係る経年分析!G$48,"▲","-")),2)</f>
        <v>6.98</v>
      </c>
      <c r="D19" s="180">
        <f>ROUND(VALUE(SUBSTITUTE(実質収支比率等に係る経年分析!H$48,"▲","-")),2)</f>
        <v>5.19</v>
      </c>
      <c r="E19" s="180">
        <f>ROUND(VALUE(SUBSTITUTE(実質収支比率等に係る経年分析!I$48,"▲","-")),2)</f>
        <v>5.89</v>
      </c>
      <c r="F19" s="180">
        <f>ROUND(VALUE(SUBSTITUTE(実質収支比率等に係る経年分析!J$48,"▲","-")),2)</f>
        <v>8.61</v>
      </c>
    </row>
    <row r="20" spans="1:11" x14ac:dyDescent="0.15">
      <c r="A20" s="180" t="s">
        <v>55</v>
      </c>
      <c r="B20" s="180">
        <f>ROUND(VALUE(SUBSTITUTE(実質収支比率等に係る経年分析!F$47,"▲","-")),2)</f>
        <v>11.9</v>
      </c>
      <c r="C20" s="180">
        <f>ROUND(VALUE(SUBSTITUTE(実質収支比率等に係る経年分析!G$47,"▲","-")),2)</f>
        <v>16.510000000000002</v>
      </c>
      <c r="D20" s="180">
        <f>ROUND(VALUE(SUBSTITUTE(実質収支比率等に係る経年分析!H$47,"▲","-")),2)</f>
        <v>16.170000000000002</v>
      </c>
      <c r="E20" s="180">
        <f>ROUND(VALUE(SUBSTITUTE(実質収支比率等に係る経年分析!I$47,"▲","-")),2)</f>
        <v>13.3</v>
      </c>
      <c r="F20" s="180">
        <f>ROUND(VALUE(SUBSTITUTE(実質収支比率等に係る経年分析!J$47,"▲","-")),2)</f>
        <v>16.09</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6.11</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5.98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青果市場事業特別会計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2267</v>
      </c>
      <c r="E42" s="182"/>
      <c r="F42" s="182"/>
      <c r="G42" s="182">
        <f>'実質公債費比率（分子）の構造'!L$52</f>
        <v>2206</v>
      </c>
      <c r="H42" s="182"/>
      <c r="I42" s="182"/>
      <c r="J42" s="182">
        <f>'実質公債費比率（分子）の構造'!M$52</f>
        <v>2244</v>
      </c>
      <c r="K42" s="182"/>
      <c r="L42" s="182"/>
      <c r="M42" s="182">
        <f>'実質公債費比率（分子）の構造'!N$52</f>
        <v>2203</v>
      </c>
      <c r="N42" s="182"/>
      <c r="O42" s="182"/>
      <c r="P42" s="182">
        <f>'実質公債費比率（分子）の構造'!O$52</f>
        <v>2317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103</v>
      </c>
      <c r="C45" s="182"/>
      <c r="D45" s="182"/>
      <c r="E45" s="182">
        <f>'実質公債費比率（分子）の構造'!L$49</f>
        <v>102</v>
      </c>
      <c r="F45" s="182"/>
      <c r="G45" s="182"/>
      <c r="H45" s="182">
        <f>'実質公債費比率（分子）の構造'!M$49</f>
        <v>117</v>
      </c>
      <c r="I45" s="182"/>
      <c r="J45" s="182"/>
      <c r="K45" s="182">
        <f>'実質公債費比率（分子）の構造'!N$49</f>
        <v>71</v>
      </c>
      <c r="L45" s="182"/>
      <c r="M45" s="182"/>
      <c r="N45" s="182">
        <f>'実質公債費比率（分子）の構造'!O$49</f>
        <v>68</v>
      </c>
      <c r="O45" s="182"/>
      <c r="P45" s="182"/>
    </row>
    <row r="46" spans="1:16" x14ac:dyDescent="0.15">
      <c r="A46" s="182" t="s">
        <v>67</v>
      </c>
      <c r="B46" s="182">
        <f>'実質公債費比率（分子）の構造'!K$48</f>
        <v>481</v>
      </c>
      <c r="C46" s="182"/>
      <c r="D46" s="182"/>
      <c r="E46" s="182">
        <f>'実質公債費比率（分子）の構造'!L$48</f>
        <v>402</v>
      </c>
      <c r="F46" s="182"/>
      <c r="G46" s="182"/>
      <c r="H46" s="182">
        <f>'実質公債費比率（分子）の構造'!M$48</f>
        <v>444</v>
      </c>
      <c r="I46" s="182"/>
      <c r="J46" s="182"/>
      <c r="K46" s="182">
        <f>'実質公債費比率（分子）の構造'!N$48</f>
        <v>443</v>
      </c>
      <c r="L46" s="182"/>
      <c r="M46" s="182"/>
      <c r="N46" s="182">
        <f>'実質公債費比率（分子）の構造'!O$48</f>
        <v>552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1936</v>
      </c>
      <c r="C49" s="182"/>
      <c r="D49" s="182"/>
      <c r="E49" s="182">
        <f>'実質公債費比率（分子）の構造'!L$45</f>
        <v>1985</v>
      </c>
      <c r="F49" s="182"/>
      <c r="G49" s="182"/>
      <c r="H49" s="182">
        <f>'実質公債費比率（分子）の構造'!M$45</f>
        <v>2046</v>
      </c>
      <c r="I49" s="182"/>
      <c r="J49" s="182"/>
      <c r="K49" s="182">
        <f>'実質公債費比率（分子）の構造'!N$45</f>
        <v>2055</v>
      </c>
      <c r="L49" s="182"/>
      <c r="M49" s="182"/>
      <c r="N49" s="182">
        <f>'実質公債費比率（分子）の構造'!O$45</f>
        <v>2049</v>
      </c>
      <c r="O49" s="182"/>
      <c r="P49" s="182"/>
    </row>
    <row r="50" spans="1:16" x14ac:dyDescent="0.15">
      <c r="A50" s="182" t="s">
        <v>71</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363</v>
      </c>
      <c r="J50" s="182" t="e">
        <f>NA()</f>
        <v>#N/A</v>
      </c>
      <c r="K50" s="182" t="e">
        <f>NA()</f>
        <v>#N/A</v>
      </c>
      <c r="L50" s="182">
        <f>IF(ISNUMBER('実質公債費比率（分子）の構造'!N$53),'実質公債費比率（分子）の構造'!N$53,NA())</f>
        <v>366</v>
      </c>
      <c r="M50" s="182" t="e">
        <f>NA()</f>
        <v>#N/A</v>
      </c>
      <c r="N50" s="182" t="e">
        <f>NA()</f>
        <v>#N/A</v>
      </c>
      <c r="O50" s="182">
        <f>IF(ISNUMBER('実質公債費比率（分子）の構造'!O$53),'実質公債費比率（分子）の構造'!O$53,NA())</f>
        <v>352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20474</v>
      </c>
      <c r="E56" s="181"/>
      <c r="F56" s="181"/>
      <c r="G56" s="181">
        <f>'将来負担比率（分子）の構造'!J$52</f>
        <v>20762</v>
      </c>
      <c r="H56" s="181"/>
      <c r="I56" s="181"/>
      <c r="J56" s="181">
        <f>'将来負担比率（分子）の構造'!K$52</f>
        <v>20802</v>
      </c>
      <c r="K56" s="181"/>
      <c r="L56" s="181"/>
      <c r="M56" s="181">
        <f>'将来負担比率（分子）の構造'!L$52</f>
        <v>21429</v>
      </c>
      <c r="N56" s="181"/>
      <c r="O56" s="181"/>
      <c r="P56" s="181">
        <f>'将来負担比率（分子）の構造'!M$52</f>
        <v>21208</v>
      </c>
    </row>
    <row r="57" spans="1:16" x14ac:dyDescent="0.15">
      <c r="A57" s="181" t="s">
        <v>42</v>
      </c>
      <c r="B57" s="181"/>
      <c r="C57" s="181"/>
      <c r="D57" s="181">
        <f>'将来負担比率（分子）の構造'!I$51</f>
        <v>5029</v>
      </c>
      <c r="E57" s="181"/>
      <c r="F57" s="181"/>
      <c r="G57" s="181">
        <f>'将来負担比率（分子）の構造'!J$51</f>
        <v>5005</v>
      </c>
      <c r="H57" s="181"/>
      <c r="I57" s="181"/>
      <c r="J57" s="181">
        <f>'将来負担比率（分子）の構造'!K$51</f>
        <v>4770</v>
      </c>
      <c r="K57" s="181"/>
      <c r="L57" s="181"/>
      <c r="M57" s="181">
        <f>'将来負担比率（分子）の構造'!L$51</f>
        <v>4469</v>
      </c>
      <c r="N57" s="181"/>
      <c r="O57" s="181"/>
      <c r="P57" s="181">
        <f>'将来負担比率（分子）の構造'!M$51</f>
        <v>4757</v>
      </c>
    </row>
    <row r="58" spans="1:16" x14ac:dyDescent="0.15">
      <c r="A58" s="181" t="s">
        <v>41</v>
      </c>
      <c r="B58" s="181"/>
      <c r="C58" s="181"/>
      <c r="D58" s="181">
        <f>'将来負担比率（分子）の構造'!I$50</f>
        <v>6404</v>
      </c>
      <c r="E58" s="181"/>
      <c r="F58" s="181"/>
      <c r="G58" s="181">
        <f>'将来負担比率（分子）の構造'!J$50</f>
        <v>7138</v>
      </c>
      <c r="H58" s="181"/>
      <c r="I58" s="181"/>
      <c r="J58" s="181">
        <f>'将来負担比率（分子）の構造'!K$50</f>
        <v>7556</v>
      </c>
      <c r="K58" s="181"/>
      <c r="L58" s="181"/>
      <c r="M58" s="181">
        <f>'将来負担比率（分子）の構造'!L$50</f>
        <v>6739</v>
      </c>
      <c r="N58" s="181"/>
      <c r="O58" s="181"/>
      <c r="P58" s="181">
        <f>'将来負担比率（分子）の構造'!M$50</f>
        <v>6970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8</v>
      </c>
      <c r="F61" s="181"/>
      <c r="G61" s="181"/>
      <c r="H61" s="181">
        <f>'将来負担比率（分子）の構造'!K$46</f>
        <v>8</v>
      </c>
      <c r="I61" s="181"/>
      <c r="J61" s="181"/>
      <c r="K61" s="181">
        <f>'将来負担比率（分子）の構造'!L$46</f>
        <v>7</v>
      </c>
      <c r="L61" s="181"/>
      <c r="M61" s="181"/>
      <c r="N61" s="181" t="str">
        <f>'将来負担比率（分子）の構造'!M$46</f>
        <v>-</v>
      </c>
      <c r="O61" s="181"/>
      <c r="P61" s="181"/>
    </row>
    <row r="62" spans="1:16" x14ac:dyDescent="0.15">
      <c r="A62" s="181" t="s">
        <v>35</v>
      </c>
      <c r="B62" s="181">
        <f>'将来負担比率（分子）の構造'!I$45</f>
        <v>1251</v>
      </c>
      <c r="C62" s="181"/>
      <c r="D62" s="181"/>
      <c r="E62" s="181">
        <f>'将来負担比率（分子）の構造'!J$45</f>
        <v>1187</v>
      </c>
      <c r="F62" s="181"/>
      <c r="G62" s="181"/>
      <c r="H62" s="181">
        <f>'将来負担比率（分子）の構造'!K$45</f>
        <v>1228</v>
      </c>
      <c r="I62" s="181"/>
      <c r="J62" s="181"/>
      <c r="K62" s="181">
        <f>'将来負担比率（分子）の構造'!L$45</f>
        <v>1128</v>
      </c>
      <c r="L62" s="181"/>
      <c r="M62" s="181"/>
      <c r="N62" s="181">
        <f>'将来負担比率（分子）の構造'!M$45</f>
        <v>992</v>
      </c>
      <c r="O62" s="181"/>
      <c r="P62" s="181"/>
    </row>
    <row r="63" spans="1:16" x14ac:dyDescent="0.15">
      <c r="A63" s="181" t="s">
        <v>34</v>
      </c>
      <c r="B63" s="181">
        <f>'将来負担比率（分子）の構造'!I$44</f>
        <v>496</v>
      </c>
      <c r="C63" s="181"/>
      <c r="D63" s="181"/>
      <c r="E63" s="181">
        <f>'将来負担比率（分子）の構造'!J$44</f>
        <v>423</v>
      </c>
      <c r="F63" s="181"/>
      <c r="G63" s="181"/>
      <c r="H63" s="181">
        <f>'将来負担比率（分子）の構造'!K$44</f>
        <v>349</v>
      </c>
      <c r="I63" s="181"/>
      <c r="J63" s="181"/>
      <c r="K63" s="181">
        <f>'将来負担比率（分子）の構造'!L$44</f>
        <v>312</v>
      </c>
      <c r="L63" s="181"/>
      <c r="M63" s="181"/>
      <c r="N63" s="181">
        <f>'将来負担比率（分子）の構造'!M$44</f>
        <v>315</v>
      </c>
      <c r="O63" s="181"/>
      <c r="P63" s="181"/>
    </row>
    <row r="64" spans="1:16" x14ac:dyDescent="0.15">
      <c r="A64" s="181" t="s">
        <v>33</v>
      </c>
      <c r="B64" s="181">
        <f>'将来負担比率（分子）の構造'!I$43</f>
        <v>4103</v>
      </c>
      <c r="C64" s="181"/>
      <c r="D64" s="181"/>
      <c r="E64" s="181">
        <f>'将来負担比率（分子）の構造'!J$43</f>
        <v>4098</v>
      </c>
      <c r="F64" s="181"/>
      <c r="G64" s="181"/>
      <c r="H64" s="181">
        <f>'将来負担比率（分子）の構造'!K$43</f>
        <v>3775</v>
      </c>
      <c r="I64" s="181"/>
      <c r="J64" s="181"/>
      <c r="K64" s="181">
        <f>'将来負担比率（分子）の構造'!L$43</f>
        <v>3553</v>
      </c>
      <c r="L64" s="181"/>
      <c r="M64" s="181"/>
      <c r="N64" s="181">
        <f>'将来負担比率（分子）の構造'!M$43</f>
        <v>3951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22351</v>
      </c>
      <c r="C66" s="181"/>
      <c r="D66" s="181"/>
      <c r="E66" s="181">
        <f>'将来負担比率（分子）の構造'!J$41</f>
        <v>23565</v>
      </c>
      <c r="F66" s="181"/>
      <c r="G66" s="181"/>
      <c r="H66" s="181">
        <f>'将来負担比率（分子）の構造'!K$41</f>
        <v>24322</v>
      </c>
      <c r="I66" s="181"/>
      <c r="J66" s="181"/>
      <c r="K66" s="181">
        <f>'将来負担比率（分子）の構造'!L$41</f>
        <v>25627</v>
      </c>
      <c r="L66" s="181"/>
      <c r="M66" s="181"/>
      <c r="N66" s="181">
        <f>'将来負担比率（分子）の構造'!M$41</f>
        <v>26071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2542</v>
      </c>
      <c r="C72" s="185">
        <f>基金残高に係る経年分析!G55</f>
        <v>2105</v>
      </c>
      <c r="D72" s="185">
        <f>基金残高に係る経年分析!H55</f>
        <v>2610</v>
      </c>
    </row>
    <row r="73" spans="1:16" x14ac:dyDescent="0.15">
      <c r="A73" s="184" t="s">
        <v>78</v>
      </c>
      <c r="B73" s="185">
        <f>基金残高に係る経年分析!F56</f>
        <v>1078</v>
      </c>
      <c r="C73" s="185">
        <f>基金残高に係る経年分析!G56</f>
        <v>800</v>
      </c>
      <c r="D73" s="185">
        <f>基金残高に係る経年分析!H56</f>
        <v>800</v>
      </c>
    </row>
    <row r="74" spans="1:16" x14ac:dyDescent="0.15">
      <c r="A74" s="184" t="s">
        <v>79</v>
      </c>
      <c r="B74" s="185">
        <f>基金残高に係る経年分析!F57</f>
        <v>2065</v>
      </c>
      <c r="C74" s="185">
        <f>基金残高に係る経年分析!G57</f>
        <v>1893</v>
      </c>
      <c r="D74" s="185">
        <f>基金残高に係る経年分析!H57</f>
        <v>1943</v>
      </c>
    </row>
  </sheetData>
  <sheetProtection algorithmName="SHA-512" hashValue="gthbgk4XxhMNWOB3NDaZzImfwvtPQHi2Xs9gtHbk/Os5u9HU74ti5Uz3UKDuJIaBqT3bawVbkaJJi+TGZdsDMA==" saltValue="TohedDqMuuqVZbD7YHA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G15" sqref="BG15:CB1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12169995</v>
      </c>
      <c r="S5" s="698"/>
      <c r="T5" s="698"/>
      <c r="U5" s="698"/>
      <c r="V5" s="698"/>
      <c r="W5" s="698"/>
      <c r="X5" s="698"/>
      <c r="Y5" s="741"/>
      <c r="Z5" s="759">
        <v>31.9</v>
      </c>
      <c r="AA5" s="759"/>
      <c r="AB5" s="759"/>
      <c r="AC5" s="759"/>
      <c r="AD5" s="760">
        <v>11363357</v>
      </c>
      <c r="AE5" s="760"/>
      <c r="AF5" s="760"/>
      <c r="AG5" s="760"/>
      <c r="AH5" s="760"/>
      <c r="AI5" s="760"/>
      <c r="AJ5" s="760"/>
      <c r="AK5" s="760"/>
      <c r="AL5" s="742">
        <v>73.900000000000006</v>
      </c>
      <c r="AM5" s="715"/>
      <c r="AN5" s="715"/>
      <c r="AO5" s="743"/>
      <c r="AP5" s="710" t="s">
        <v>227</v>
      </c>
      <c r="AQ5" s="711"/>
      <c r="AR5" s="711"/>
      <c r="AS5" s="711"/>
      <c r="AT5" s="711"/>
      <c r="AU5" s="711"/>
      <c r="AV5" s="711"/>
      <c r="AW5" s="711"/>
      <c r="AX5" s="711"/>
      <c r="AY5" s="711"/>
      <c r="AZ5" s="711"/>
      <c r="BA5" s="711"/>
      <c r="BB5" s="711"/>
      <c r="BC5" s="711"/>
      <c r="BD5" s="711"/>
      <c r="BE5" s="711"/>
      <c r="BF5" s="712"/>
      <c r="BG5" s="642">
        <v>11363357</v>
      </c>
      <c r="BH5" s="643"/>
      <c r="BI5" s="643"/>
      <c r="BJ5" s="643"/>
      <c r="BK5" s="643"/>
      <c r="BL5" s="643"/>
      <c r="BM5" s="643"/>
      <c r="BN5" s="644"/>
      <c r="BO5" s="675">
        <v>93.4</v>
      </c>
      <c r="BP5" s="675"/>
      <c r="BQ5" s="675"/>
      <c r="BR5" s="675"/>
      <c r="BS5" s="676" t="s">
        <v>228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254293</v>
      </c>
      <c r="S6" s="643"/>
      <c r="T6" s="643"/>
      <c r="U6" s="643"/>
      <c r="V6" s="643"/>
      <c r="W6" s="643"/>
      <c r="X6" s="643"/>
      <c r="Y6" s="644"/>
      <c r="Z6" s="675">
        <v>0.7</v>
      </c>
      <c r="AA6" s="675"/>
      <c r="AB6" s="675"/>
      <c r="AC6" s="675"/>
      <c r="AD6" s="676">
        <v>254293</v>
      </c>
      <c r="AE6" s="676"/>
      <c r="AF6" s="676"/>
      <c r="AG6" s="676"/>
      <c r="AH6" s="676"/>
      <c r="AI6" s="676"/>
      <c r="AJ6" s="676"/>
      <c r="AK6" s="676"/>
      <c r="AL6" s="645">
        <v>1.7</v>
      </c>
      <c r="AM6" s="646"/>
      <c r="AN6" s="646"/>
      <c r="AO6" s="677"/>
      <c r="AP6" s="639" t="s">
        <v>233</v>
      </c>
      <c r="AQ6" s="640"/>
      <c r="AR6" s="640"/>
      <c r="AS6" s="640"/>
      <c r="AT6" s="640"/>
      <c r="AU6" s="640"/>
      <c r="AV6" s="640"/>
      <c r="AW6" s="640"/>
      <c r="AX6" s="640"/>
      <c r="AY6" s="640"/>
      <c r="AZ6" s="640"/>
      <c r="BA6" s="640"/>
      <c r="BB6" s="640"/>
      <c r="BC6" s="640"/>
      <c r="BD6" s="640"/>
      <c r="BE6" s="640"/>
      <c r="BF6" s="641"/>
      <c r="BG6" s="642">
        <v>11363357</v>
      </c>
      <c r="BH6" s="643"/>
      <c r="BI6" s="643"/>
      <c r="BJ6" s="643"/>
      <c r="BK6" s="643"/>
      <c r="BL6" s="643"/>
      <c r="BM6" s="643"/>
      <c r="BN6" s="644"/>
      <c r="BO6" s="675">
        <v>93.4</v>
      </c>
      <c r="BP6" s="675"/>
      <c r="BQ6" s="675"/>
      <c r="BR6" s="675"/>
      <c r="BS6" s="676" t="s">
        <v>127</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222859</v>
      </c>
      <c r="CS6" s="643"/>
      <c r="CT6" s="643"/>
      <c r="CU6" s="643"/>
      <c r="CV6" s="643"/>
      <c r="CW6" s="643"/>
      <c r="CX6" s="643"/>
      <c r="CY6" s="644"/>
      <c r="CZ6" s="742">
        <v>0.6</v>
      </c>
      <c r="DA6" s="715"/>
      <c r="DB6" s="715"/>
      <c r="DC6" s="745"/>
      <c r="DD6" s="648" t="s">
        <v>127</v>
      </c>
      <c r="DE6" s="643"/>
      <c r="DF6" s="643"/>
      <c r="DG6" s="643"/>
      <c r="DH6" s="643"/>
      <c r="DI6" s="643"/>
      <c r="DJ6" s="643"/>
      <c r="DK6" s="643"/>
      <c r="DL6" s="643"/>
      <c r="DM6" s="643"/>
      <c r="DN6" s="643"/>
      <c r="DO6" s="643"/>
      <c r="DP6" s="644"/>
      <c r="DQ6" s="648">
        <v>222859</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10141</v>
      </c>
      <c r="S7" s="643"/>
      <c r="T7" s="643"/>
      <c r="U7" s="643"/>
      <c r="V7" s="643"/>
      <c r="W7" s="643"/>
      <c r="X7" s="643"/>
      <c r="Y7" s="644"/>
      <c r="Z7" s="675">
        <v>0</v>
      </c>
      <c r="AA7" s="675"/>
      <c r="AB7" s="675"/>
      <c r="AC7" s="675"/>
      <c r="AD7" s="676">
        <v>10141</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5729929</v>
      </c>
      <c r="BH7" s="643"/>
      <c r="BI7" s="643"/>
      <c r="BJ7" s="643"/>
      <c r="BK7" s="643"/>
      <c r="BL7" s="643"/>
      <c r="BM7" s="643"/>
      <c r="BN7" s="644"/>
      <c r="BO7" s="675">
        <v>47.1</v>
      </c>
      <c r="BP7" s="675"/>
      <c r="BQ7" s="675"/>
      <c r="BR7" s="675"/>
      <c r="BS7" s="676" t="s">
        <v>228</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12104608</v>
      </c>
      <c r="CS7" s="643"/>
      <c r="CT7" s="643"/>
      <c r="CU7" s="643"/>
      <c r="CV7" s="643"/>
      <c r="CW7" s="643"/>
      <c r="CX7" s="643"/>
      <c r="CY7" s="644"/>
      <c r="CZ7" s="675">
        <v>33.200000000000003</v>
      </c>
      <c r="DA7" s="675"/>
      <c r="DB7" s="675"/>
      <c r="DC7" s="675"/>
      <c r="DD7" s="648">
        <v>66970</v>
      </c>
      <c r="DE7" s="643"/>
      <c r="DF7" s="643"/>
      <c r="DG7" s="643"/>
      <c r="DH7" s="643"/>
      <c r="DI7" s="643"/>
      <c r="DJ7" s="643"/>
      <c r="DK7" s="643"/>
      <c r="DL7" s="643"/>
      <c r="DM7" s="643"/>
      <c r="DN7" s="643"/>
      <c r="DO7" s="643"/>
      <c r="DP7" s="644"/>
      <c r="DQ7" s="648">
        <v>3207252</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48626</v>
      </c>
      <c r="S8" s="643"/>
      <c r="T8" s="643"/>
      <c r="U8" s="643"/>
      <c r="V8" s="643"/>
      <c r="W8" s="643"/>
      <c r="X8" s="643"/>
      <c r="Y8" s="644"/>
      <c r="Z8" s="675">
        <v>0.1</v>
      </c>
      <c r="AA8" s="675"/>
      <c r="AB8" s="675"/>
      <c r="AC8" s="675"/>
      <c r="AD8" s="676">
        <v>48626</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154170</v>
      </c>
      <c r="BH8" s="643"/>
      <c r="BI8" s="643"/>
      <c r="BJ8" s="643"/>
      <c r="BK8" s="643"/>
      <c r="BL8" s="643"/>
      <c r="BM8" s="643"/>
      <c r="BN8" s="644"/>
      <c r="BO8" s="675">
        <v>1.3</v>
      </c>
      <c r="BP8" s="675"/>
      <c r="BQ8" s="675"/>
      <c r="BR8" s="675"/>
      <c r="BS8" s="648" t="s">
        <v>228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10179762</v>
      </c>
      <c r="CS8" s="643"/>
      <c r="CT8" s="643"/>
      <c r="CU8" s="643"/>
      <c r="CV8" s="643"/>
      <c r="CW8" s="643"/>
      <c r="CX8" s="643"/>
      <c r="CY8" s="644"/>
      <c r="CZ8" s="675">
        <v>27.9</v>
      </c>
      <c r="DA8" s="675"/>
      <c r="DB8" s="675"/>
      <c r="DC8" s="675"/>
      <c r="DD8" s="648">
        <v>20947</v>
      </c>
      <c r="DE8" s="643"/>
      <c r="DF8" s="643"/>
      <c r="DG8" s="643"/>
      <c r="DH8" s="643"/>
      <c r="DI8" s="643"/>
      <c r="DJ8" s="643"/>
      <c r="DK8" s="643"/>
      <c r="DL8" s="643"/>
      <c r="DM8" s="643"/>
      <c r="DN8" s="643"/>
      <c r="DO8" s="643"/>
      <c r="DP8" s="644"/>
      <c r="DQ8" s="648">
        <v>4696115</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67775</v>
      </c>
      <c r="S9" s="643"/>
      <c r="T9" s="643"/>
      <c r="U9" s="643"/>
      <c r="V9" s="643"/>
      <c r="W9" s="643"/>
      <c r="X9" s="643"/>
      <c r="Y9" s="644"/>
      <c r="Z9" s="675">
        <v>0.2</v>
      </c>
      <c r="AA9" s="675"/>
      <c r="AB9" s="675"/>
      <c r="AC9" s="675"/>
      <c r="AD9" s="676">
        <v>67775</v>
      </c>
      <c r="AE9" s="676"/>
      <c r="AF9" s="676"/>
      <c r="AG9" s="676"/>
      <c r="AH9" s="676"/>
      <c r="AI9" s="676"/>
      <c r="AJ9" s="676"/>
      <c r="AK9" s="676"/>
      <c r="AL9" s="645">
        <v>0.4</v>
      </c>
      <c r="AM9" s="646"/>
      <c r="AN9" s="646"/>
      <c r="AO9" s="677"/>
      <c r="AP9" s="639" t="s">
        <v>242</v>
      </c>
      <c r="AQ9" s="640"/>
      <c r="AR9" s="640"/>
      <c r="AS9" s="640"/>
      <c r="AT9" s="640"/>
      <c r="AU9" s="640"/>
      <c r="AV9" s="640"/>
      <c r="AW9" s="640"/>
      <c r="AX9" s="640"/>
      <c r="AY9" s="640"/>
      <c r="AZ9" s="640"/>
      <c r="BA9" s="640"/>
      <c r="BB9" s="640"/>
      <c r="BC9" s="640"/>
      <c r="BD9" s="640"/>
      <c r="BE9" s="640"/>
      <c r="BF9" s="641"/>
      <c r="BG9" s="642">
        <v>5123848</v>
      </c>
      <c r="BH9" s="643"/>
      <c r="BI9" s="643"/>
      <c r="BJ9" s="643"/>
      <c r="BK9" s="643"/>
      <c r="BL9" s="643"/>
      <c r="BM9" s="643"/>
      <c r="BN9" s="644"/>
      <c r="BO9" s="675">
        <v>42.1</v>
      </c>
      <c r="BP9" s="675"/>
      <c r="BQ9" s="675"/>
      <c r="BR9" s="675"/>
      <c r="BS9" s="648" t="s">
        <v>127</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2438714</v>
      </c>
      <c r="CS9" s="643"/>
      <c r="CT9" s="643"/>
      <c r="CU9" s="643"/>
      <c r="CV9" s="643"/>
      <c r="CW9" s="643"/>
      <c r="CX9" s="643"/>
      <c r="CY9" s="644"/>
      <c r="CZ9" s="675">
        <v>6.7</v>
      </c>
      <c r="DA9" s="675"/>
      <c r="DB9" s="675"/>
      <c r="DC9" s="675"/>
      <c r="DD9" s="648">
        <v>123636</v>
      </c>
      <c r="DE9" s="643"/>
      <c r="DF9" s="643"/>
      <c r="DG9" s="643"/>
      <c r="DH9" s="643"/>
      <c r="DI9" s="643"/>
      <c r="DJ9" s="643"/>
      <c r="DK9" s="643"/>
      <c r="DL9" s="643"/>
      <c r="DM9" s="643"/>
      <c r="DN9" s="643"/>
      <c r="DO9" s="643"/>
      <c r="DP9" s="644"/>
      <c r="DQ9" s="648">
        <v>1923576</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228</v>
      </c>
      <c r="AA10" s="675"/>
      <c r="AB10" s="675"/>
      <c r="AC10" s="675"/>
      <c r="AD10" s="676" t="s">
        <v>228</v>
      </c>
      <c r="AE10" s="676"/>
      <c r="AF10" s="676"/>
      <c r="AG10" s="676"/>
      <c r="AH10" s="676"/>
      <c r="AI10" s="676"/>
      <c r="AJ10" s="676"/>
      <c r="AK10" s="676"/>
      <c r="AL10" s="645" t="s">
        <v>127</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206095</v>
      </c>
      <c r="BH10" s="643"/>
      <c r="BI10" s="643"/>
      <c r="BJ10" s="643"/>
      <c r="BK10" s="643"/>
      <c r="BL10" s="643"/>
      <c r="BM10" s="643"/>
      <c r="BN10" s="644"/>
      <c r="BO10" s="675">
        <v>1.7</v>
      </c>
      <c r="BP10" s="675"/>
      <c r="BQ10" s="675"/>
      <c r="BR10" s="675"/>
      <c r="BS10" s="648" t="s">
        <v>127</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6342</v>
      </c>
      <c r="CS10" s="643"/>
      <c r="CT10" s="643"/>
      <c r="CU10" s="643"/>
      <c r="CV10" s="643"/>
      <c r="CW10" s="643"/>
      <c r="CX10" s="643"/>
      <c r="CY10" s="644"/>
      <c r="CZ10" s="675">
        <v>0</v>
      </c>
      <c r="DA10" s="675"/>
      <c r="DB10" s="675"/>
      <c r="DC10" s="675"/>
      <c r="DD10" s="648" t="s">
        <v>228</v>
      </c>
      <c r="DE10" s="643"/>
      <c r="DF10" s="643"/>
      <c r="DG10" s="643"/>
      <c r="DH10" s="643"/>
      <c r="DI10" s="643"/>
      <c r="DJ10" s="643"/>
      <c r="DK10" s="643"/>
      <c r="DL10" s="643"/>
      <c r="DM10" s="643"/>
      <c r="DN10" s="643"/>
      <c r="DO10" s="643"/>
      <c r="DP10" s="644"/>
      <c r="DQ10" s="648">
        <v>6342</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1678646</v>
      </c>
      <c r="S11" s="643"/>
      <c r="T11" s="643"/>
      <c r="U11" s="643"/>
      <c r="V11" s="643"/>
      <c r="W11" s="643"/>
      <c r="X11" s="643"/>
      <c r="Y11" s="644"/>
      <c r="Z11" s="645">
        <v>4.4000000000000004</v>
      </c>
      <c r="AA11" s="646"/>
      <c r="AB11" s="646"/>
      <c r="AC11" s="647"/>
      <c r="AD11" s="648">
        <v>1678646</v>
      </c>
      <c r="AE11" s="643"/>
      <c r="AF11" s="643"/>
      <c r="AG11" s="643"/>
      <c r="AH11" s="643"/>
      <c r="AI11" s="643"/>
      <c r="AJ11" s="643"/>
      <c r="AK11" s="644"/>
      <c r="AL11" s="645">
        <v>10.9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245816</v>
      </c>
      <c r="BH11" s="643"/>
      <c r="BI11" s="643"/>
      <c r="BJ11" s="643"/>
      <c r="BK11" s="643"/>
      <c r="BL11" s="643"/>
      <c r="BM11" s="643"/>
      <c r="BN11" s="644"/>
      <c r="BO11" s="675">
        <v>2</v>
      </c>
      <c r="BP11" s="675"/>
      <c r="BQ11" s="675"/>
      <c r="BR11" s="675"/>
      <c r="BS11" s="648" t="s">
        <v>127</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184789</v>
      </c>
      <c r="CS11" s="643"/>
      <c r="CT11" s="643"/>
      <c r="CU11" s="643"/>
      <c r="CV11" s="643"/>
      <c r="CW11" s="643"/>
      <c r="CX11" s="643"/>
      <c r="CY11" s="644"/>
      <c r="CZ11" s="675">
        <v>0.5</v>
      </c>
      <c r="DA11" s="675"/>
      <c r="DB11" s="675"/>
      <c r="DC11" s="675"/>
      <c r="DD11" s="648">
        <v>5339</v>
      </c>
      <c r="DE11" s="643"/>
      <c r="DF11" s="643"/>
      <c r="DG11" s="643"/>
      <c r="DH11" s="643"/>
      <c r="DI11" s="643"/>
      <c r="DJ11" s="643"/>
      <c r="DK11" s="643"/>
      <c r="DL11" s="643"/>
      <c r="DM11" s="643"/>
      <c r="DN11" s="643"/>
      <c r="DO11" s="643"/>
      <c r="DP11" s="644"/>
      <c r="DQ11" s="648">
        <v>154614</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9166</v>
      </c>
      <c r="S12" s="643"/>
      <c r="T12" s="643"/>
      <c r="U12" s="643"/>
      <c r="V12" s="643"/>
      <c r="W12" s="643"/>
      <c r="X12" s="643"/>
      <c r="Y12" s="644"/>
      <c r="Z12" s="675">
        <v>0</v>
      </c>
      <c r="AA12" s="675"/>
      <c r="AB12" s="675"/>
      <c r="AC12" s="675"/>
      <c r="AD12" s="676">
        <v>9166</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4995553</v>
      </c>
      <c r="BH12" s="643"/>
      <c r="BI12" s="643"/>
      <c r="BJ12" s="643"/>
      <c r="BK12" s="643"/>
      <c r="BL12" s="643"/>
      <c r="BM12" s="643"/>
      <c r="BN12" s="644"/>
      <c r="BO12" s="675">
        <v>41</v>
      </c>
      <c r="BP12" s="675"/>
      <c r="BQ12" s="675"/>
      <c r="BR12" s="675"/>
      <c r="BS12" s="648" t="s">
        <v>228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1171897</v>
      </c>
      <c r="CS12" s="643"/>
      <c r="CT12" s="643"/>
      <c r="CU12" s="643"/>
      <c r="CV12" s="643"/>
      <c r="CW12" s="643"/>
      <c r="CX12" s="643"/>
      <c r="CY12" s="644"/>
      <c r="CZ12" s="675">
        <v>3.2</v>
      </c>
      <c r="DA12" s="675"/>
      <c r="DB12" s="675"/>
      <c r="DC12" s="675"/>
      <c r="DD12" s="648">
        <v>5913</v>
      </c>
      <c r="DE12" s="643"/>
      <c r="DF12" s="643"/>
      <c r="DG12" s="643"/>
      <c r="DH12" s="643"/>
      <c r="DI12" s="643"/>
      <c r="DJ12" s="643"/>
      <c r="DK12" s="643"/>
      <c r="DL12" s="643"/>
      <c r="DM12" s="643"/>
      <c r="DN12" s="643"/>
      <c r="DO12" s="643"/>
      <c r="DP12" s="644"/>
      <c r="DQ12" s="648">
        <v>766363</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127</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4993824</v>
      </c>
      <c r="BH13" s="643"/>
      <c r="BI13" s="643"/>
      <c r="BJ13" s="643"/>
      <c r="BK13" s="643"/>
      <c r="BL13" s="643"/>
      <c r="BM13" s="643"/>
      <c r="BN13" s="644"/>
      <c r="BO13" s="675">
        <v>41</v>
      </c>
      <c r="BP13" s="675"/>
      <c r="BQ13" s="675"/>
      <c r="BR13" s="675"/>
      <c r="BS13" s="648" t="s">
        <v>127</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2495862</v>
      </c>
      <c r="CS13" s="643"/>
      <c r="CT13" s="643"/>
      <c r="CU13" s="643"/>
      <c r="CV13" s="643"/>
      <c r="CW13" s="643"/>
      <c r="CX13" s="643"/>
      <c r="CY13" s="644"/>
      <c r="CZ13" s="675">
        <v>6.8</v>
      </c>
      <c r="DA13" s="675"/>
      <c r="DB13" s="675"/>
      <c r="DC13" s="675"/>
      <c r="DD13" s="648">
        <v>998199</v>
      </c>
      <c r="DE13" s="643"/>
      <c r="DF13" s="643"/>
      <c r="DG13" s="643"/>
      <c r="DH13" s="643"/>
      <c r="DI13" s="643"/>
      <c r="DJ13" s="643"/>
      <c r="DK13" s="643"/>
      <c r="DL13" s="643"/>
      <c r="DM13" s="643"/>
      <c r="DN13" s="643"/>
      <c r="DO13" s="643"/>
      <c r="DP13" s="644"/>
      <c r="DQ13" s="648">
        <v>1574713</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228</v>
      </c>
      <c r="S14" s="643"/>
      <c r="T14" s="643"/>
      <c r="U14" s="643"/>
      <c r="V14" s="643"/>
      <c r="W14" s="643"/>
      <c r="X14" s="643"/>
      <c r="Y14" s="644"/>
      <c r="Z14" s="675" t="s">
        <v>127</v>
      </c>
      <c r="AA14" s="675"/>
      <c r="AB14" s="675"/>
      <c r="AC14" s="675"/>
      <c r="AD14" s="676" t="s">
        <v>228</v>
      </c>
      <c r="AE14" s="676"/>
      <c r="AF14" s="676"/>
      <c r="AG14" s="676"/>
      <c r="AH14" s="676"/>
      <c r="AI14" s="676"/>
      <c r="AJ14" s="676"/>
      <c r="AK14" s="676"/>
      <c r="AL14" s="645" t="s">
        <v>127</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183440</v>
      </c>
      <c r="BH14" s="643"/>
      <c r="BI14" s="643"/>
      <c r="BJ14" s="643"/>
      <c r="BK14" s="643"/>
      <c r="BL14" s="643"/>
      <c r="BM14" s="643"/>
      <c r="BN14" s="644"/>
      <c r="BO14" s="675">
        <v>1.5</v>
      </c>
      <c r="BP14" s="675"/>
      <c r="BQ14" s="675"/>
      <c r="BR14" s="675"/>
      <c r="BS14" s="648" t="s">
        <v>127</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1123875</v>
      </c>
      <c r="CS14" s="643"/>
      <c r="CT14" s="643"/>
      <c r="CU14" s="643"/>
      <c r="CV14" s="643"/>
      <c r="CW14" s="643"/>
      <c r="CX14" s="643"/>
      <c r="CY14" s="644"/>
      <c r="CZ14" s="675">
        <v>3.1</v>
      </c>
      <c r="DA14" s="675"/>
      <c r="DB14" s="675"/>
      <c r="DC14" s="675"/>
      <c r="DD14" s="648">
        <v>46530</v>
      </c>
      <c r="DE14" s="643"/>
      <c r="DF14" s="643"/>
      <c r="DG14" s="643"/>
      <c r="DH14" s="643"/>
      <c r="DI14" s="643"/>
      <c r="DJ14" s="643"/>
      <c r="DK14" s="643"/>
      <c r="DL14" s="643"/>
      <c r="DM14" s="643"/>
      <c r="DN14" s="643"/>
      <c r="DO14" s="643"/>
      <c r="DP14" s="644"/>
      <c r="DQ14" s="648">
        <v>1093714</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228</v>
      </c>
      <c r="AA15" s="675"/>
      <c r="AB15" s="675"/>
      <c r="AC15" s="675"/>
      <c r="AD15" s="676" t="s">
        <v>127</v>
      </c>
      <c r="AE15" s="676"/>
      <c r="AF15" s="676"/>
      <c r="AG15" s="676"/>
      <c r="AH15" s="676"/>
      <c r="AI15" s="676"/>
      <c r="AJ15" s="676"/>
      <c r="AK15" s="676"/>
      <c r="AL15" s="645" t="s">
        <v>127</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454435</v>
      </c>
      <c r="BH15" s="643"/>
      <c r="BI15" s="643"/>
      <c r="BJ15" s="643"/>
      <c r="BK15" s="643"/>
      <c r="BL15" s="643"/>
      <c r="BM15" s="643"/>
      <c r="BN15" s="644"/>
      <c r="BO15" s="675">
        <v>3.7</v>
      </c>
      <c r="BP15" s="675"/>
      <c r="BQ15" s="675"/>
      <c r="BR15" s="675"/>
      <c r="BS15" s="648" t="s">
        <v>228</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4523874</v>
      </c>
      <c r="CS15" s="643"/>
      <c r="CT15" s="643"/>
      <c r="CU15" s="643"/>
      <c r="CV15" s="643"/>
      <c r="CW15" s="643"/>
      <c r="CX15" s="643"/>
      <c r="CY15" s="644"/>
      <c r="CZ15" s="675">
        <v>12.4</v>
      </c>
      <c r="DA15" s="675"/>
      <c r="DB15" s="675"/>
      <c r="DC15" s="675"/>
      <c r="DD15" s="648">
        <v>1407866</v>
      </c>
      <c r="DE15" s="643"/>
      <c r="DF15" s="643"/>
      <c r="DG15" s="643"/>
      <c r="DH15" s="643"/>
      <c r="DI15" s="643"/>
      <c r="DJ15" s="643"/>
      <c r="DK15" s="643"/>
      <c r="DL15" s="643"/>
      <c r="DM15" s="643"/>
      <c r="DN15" s="643"/>
      <c r="DO15" s="643"/>
      <c r="DP15" s="644"/>
      <c r="DQ15" s="648">
        <v>2442654</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18326</v>
      </c>
      <c r="S16" s="643"/>
      <c r="T16" s="643"/>
      <c r="U16" s="643"/>
      <c r="V16" s="643"/>
      <c r="W16" s="643"/>
      <c r="X16" s="643"/>
      <c r="Y16" s="644"/>
      <c r="Z16" s="675">
        <v>0</v>
      </c>
      <c r="AA16" s="675"/>
      <c r="AB16" s="675"/>
      <c r="AC16" s="675"/>
      <c r="AD16" s="676">
        <v>18326</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228</v>
      </c>
      <c r="BP16" s="675"/>
      <c r="BQ16" s="675"/>
      <c r="BR16" s="675"/>
      <c r="BS16" s="648" t="s">
        <v>228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5412</v>
      </c>
      <c r="CS16" s="643"/>
      <c r="CT16" s="643"/>
      <c r="CU16" s="643"/>
      <c r="CV16" s="643"/>
      <c r="CW16" s="643"/>
      <c r="CX16" s="643"/>
      <c r="CY16" s="644"/>
      <c r="CZ16" s="675">
        <v>0</v>
      </c>
      <c r="DA16" s="675"/>
      <c r="DB16" s="675"/>
      <c r="DC16" s="675"/>
      <c r="DD16" s="648" t="s">
        <v>228</v>
      </c>
      <c r="DE16" s="643"/>
      <c r="DF16" s="643"/>
      <c r="DG16" s="643"/>
      <c r="DH16" s="643"/>
      <c r="DI16" s="643"/>
      <c r="DJ16" s="643"/>
      <c r="DK16" s="643"/>
      <c r="DL16" s="643"/>
      <c r="DM16" s="643"/>
      <c r="DN16" s="643"/>
      <c r="DO16" s="643"/>
      <c r="DP16" s="644"/>
      <c r="DQ16" s="648">
        <v>5412</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43209</v>
      </c>
      <c r="S17" s="643"/>
      <c r="T17" s="643"/>
      <c r="U17" s="643"/>
      <c r="V17" s="643"/>
      <c r="W17" s="643"/>
      <c r="X17" s="643"/>
      <c r="Y17" s="644"/>
      <c r="Z17" s="675">
        <v>0.1</v>
      </c>
      <c r="AA17" s="675"/>
      <c r="AB17" s="675"/>
      <c r="AC17" s="675"/>
      <c r="AD17" s="676">
        <v>43209</v>
      </c>
      <c r="AE17" s="676"/>
      <c r="AF17" s="676"/>
      <c r="AG17" s="676"/>
      <c r="AH17" s="676"/>
      <c r="AI17" s="676"/>
      <c r="AJ17" s="676"/>
      <c r="AK17" s="676"/>
      <c r="AL17" s="645">
        <v>0.3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228</v>
      </c>
      <c r="BH17" s="643"/>
      <c r="BI17" s="643"/>
      <c r="BJ17" s="643"/>
      <c r="BK17" s="643"/>
      <c r="BL17" s="643"/>
      <c r="BM17" s="643"/>
      <c r="BN17" s="644"/>
      <c r="BO17" s="675" t="s">
        <v>228</v>
      </c>
      <c r="BP17" s="675"/>
      <c r="BQ17" s="675"/>
      <c r="BR17" s="675"/>
      <c r="BS17" s="648" t="s">
        <v>127</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2048518</v>
      </c>
      <c r="CS17" s="643"/>
      <c r="CT17" s="643"/>
      <c r="CU17" s="643"/>
      <c r="CV17" s="643"/>
      <c r="CW17" s="643"/>
      <c r="CX17" s="643"/>
      <c r="CY17" s="644"/>
      <c r="CZ17" s="675">
        <v>5.6</v>
      </c>
      <c r="DA17" s="675"/>
      <c r="DB17" s="675"/>
      <c r="DC17" s="675"/>
      <c r="DD17" s="648" t="s">
        <v>127</v>
      </c>
      <c r="DE17" s="643"/>
      <c r="DF17" s="643"/>
      <c r="DG17" s="643"/>
      <c r="DH17" s="643"/>
      <c r="DI17" s="643"/>
      <c r="DJ17" s="643"/>
      <c r="DK17" s="643"/>
      <c r="DL17" s="643"/>
      <c r="DM17" s="643"/>
      <c r="DN17" s="643"/>
      <c r="DO17" s="643"/>
      <c r="DP17" s="644"/>
      <c r="DQ17" s="648">
        <v>2036276</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88414</v>
      </c>
      <c r="S18" s="643"/>
      <c r="T18" s="643"/>
      <c r="U18" s="643"/>
      <c r="V18" s="643"/>
      <c r="W18" s="643"/>
      <c r="X18" s="643"/>
      <c r="Y18" s="644"/>
      <c r="Z18" s="675">
        <v>0.2</v>
      </c>
      <c r="AA18" s="675"/>
      <c r="AB18" s="675"/>
      <c r="AC18" s="675"/>
      <c r="AD18" s="676">
        <v>88414</v>
      </c>
      <c r="AE18" s="676"/>
      <c r="AF18" s="676"/>
      <c r="AG18" s="676"/>
      <c r="AH18" s="676"/>
      <c r="AI18" s="676"/>
      <c r="AJ18" s="676"/>
      <c r="AK18" s="676"/>
      <c r="AL18" s="645">
        <v>0.6</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228</v>
      </c>
      <c r="BH18" s="643"/>
      <c r="BI18" s="643"/>
      <c r="BJ18" s="643"/>
      <c r="BK18" s="643"/>
      <c r="BL18" s="643"/>
      <c r="BM18" s="643"/>
      <c r="BN18" s="644"/>
      <c r="BO18" s="675" t="s">
        <v>127</v>
      </c>
      <c r="BP18" s="675"/>
      <c r="BQ18" s="675"/>
      <c r="BR18" s="675"/>
      <c r="BS18" s="648" t="s">
        <v>228</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228</v>
      </c>
      <c r="CS18" s="643"/>
      <c r="CT18" s="643"/>
      <c r="CU18" s="643"/>
      <c r="CV18" s="643"/>
      <c r="CW18" s="643"/>
      <c r="CX18" s="643"/>
      <c r="CY18" s="644"/>
      <c r="CZ18" s="675" t="s">
        <v>127</v>
      </c>
      <c r="DA18" s="675"/>
      <c r="DB18" s="675"/>
      <c r="DC18" s="675"/>
      <c r="DD18" s="648" t="s">
        <v>228</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74869</v>
      </c>
      <c r="S19" s="643"/>
      <c r="T19" s="643"/>
      <c r="U19" s="643"/>
      <c r="V19" s="643"/>
      <c r="W19" s="643"/>
      <c r="X19" s="643"/>
      <c r="Y19" s="644"/>
      <c r="Z19" s="675">
        <v>0.2</v>
      </c>
      <c r="AA19" s="675"/>
      <c r="AB19" s="675"/>
      <c r="AC19" s="675"/>
      <c r="AD19" s="676">
        <v>74869</v>
      </c>
      <c r="AE19" s="676"/>
      <c r="AF19" s="676"/>
      <c r="AG19" s="676"/>
      <c r="AH19" s="676"/>
      <c r="AI19" s="676"/>
      <c r="AJ19" s="676"/>
      <c r="AK19" s="676"/>
      <c r="AL19" s="645">
        <v>0.5</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806638</v>
      </c>
      <c r="BH19" s="643"/>
      <c r="BI19" s="643"/>
      <c r="BJ19" s="643"/>
      <c r="BK19" s="643"/>
      <c r="BL19" s="643"/>
      <c r="BM19" s="643"/>
      <c r="BN19" s="644"/>
      <c r="BO19" s="675">
        <v>6.6</v>
      </c>
      <c r="BP19" s="675"/>
      <c r="BQ19" s="675"/>
      <c r="BR19" s="675"/>
      <c r="BS19" s="648" t="s">
        <v>228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127</v>
      </c>
      <c r="CS19" s="643"/>
      <c r="CT19" s="643"/>
      <c r="CU19" s="643"/>
      <c r="CV19" s="643"/>
      <c r="CW19" s="643"/>
      <c r="CX19" s="643"/>
      <c r="CY19" s="644"/>
      <c r="CZ19" s="675" t="s">
        <v>228</v>
      </c>
      <c r="DA19" s="675"/>
      <c r="DB19" s="675"/>
      <c r="DC19" s="675"/>
      <c r="DD19" s="648" t="s">
        <v>228</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10045</v>
      </c>
      <c r="S20" s="643"/>
      <c r="T20" s="643"/>
      <c r="U20" s="643"/>
      <c r="V20" s="643"/>
      <c r="W20" s="643"/>
      <c r="X20" s="643"/>
      <c r="Y20" s="644"/>
      <c r="Z20" s="675">
        <v>0</v>
      </c>
      <c r="AA20" s="675"/>
      <c r="AB20" s="675"/>
      <c r="AC20" s="675"/>
      <c r="AD20" s="676">
        <v>10045</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806638</v>
      </c>
      <c r="BH20" s="643"/>
      <c r="BI20" s="643"/>
      <c r="BJ20" s="643"/>
      <c r="BK20" s="643"/>
      <c r="BL20" s="643"/>
      <c r="BM20" s="643"/>
      <c r="BN20" s="644"/>
      <c r="BO20" s="675">
        <v>6.6</v>
      </c>
      <c r="BP20" s="675"/>
      <c r="BQ20" s="675"/>
      <c r="BR20" s="675"/>
      <c r="BS20" s="648" t="s">
        <v>127</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36506512</v>
      </c>
      <c r="CS20" s="643"/>
      <c r="CT20" s="643"/>
      <c r="CU20" s="643"/>
      <c r="CV20" s="643"/>
      <c r="CW20" s="643"/>
      <c r="CX20" s="643"/>
      <c r="CY20" s="644"/>
      <c r="CZ20" s="675">
        <v>100</v>
      </c>
      <c r="DA20" s="675"/>
      <c r="DB20" s="675"/>
      <c r="DC20" s="675"/>
      <c r="DD20" s="648">
        <v>2675400</v>
      </c>
      <c r="DE20" s="643"/>
      <c r="DF20" s="643"/>
      <c r="DG20" s="643"/>
      <c r="DH20" s="643"/>
      <c r="DI20" s="643"/>
      <c r="DJ20" s="643"/>
      <c r="DK20" s="643"/>
      <c r="DL20" s="643"/>
      <c r="DM20" s="643"/>
      <c r="DN20" s="643"/>
      <c r="DO20" s="643"/>
      <c r="DP20" s="644"/>
      <c r="DQ20" s="648">
        <v>18129890</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3500</v>
      </c>
      <c r="S21" s="643"/>
      <c r="T21" s="643"/>
      <c r="U21" s="643"/>
      <c r="V21" s="643"/>
      <c r="W21" s="643"/>
      <c r="X21" s="643"/>
      <c r="Y21" s="644"/>
      <c r="Z21" s="675">
        <v>0</v>
      </c>
      <c r="AA21" s="675"/>
      <c r="AB21" s="675"/>
      <c r="AC21" s="675"/>
      <c r="AD21" s="676">
        <v>3500</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127</v>
      </c>
      <c r="BH21" s="643"/>
      <c r="BI21" s="643"/>
      <c r="BJ21" s="643"/>
      <c r="BK21" s="643"/>
      <c r="BL21" s="643"/>
      <c r="BM21" s="643"/>
      <c r="BN21" s="644"/>
      <c r="BO21" s="675" t="s">
        <v>127</v>
      </c>
      <c r="BP21" s="675"/>
      <c r="BQ21" s="675"/>
      <c r="BR21" s="675"/>
      <c r="BS21" s="648" t="s">
        <v>228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1996831</v>
      </c>
      <c r="S22" s="643"/>
      <c r="T22" s="643"/>
      <c r="U22" s="643"/>
      <c r="V22" s="643"/>
      <c r="W22" s="643"/>
      <c r="X22" s="643"/>
      <c r="Y22" s="644"/>
      <c r="Z22" s="675">
        <v>5.2</v>
      </c>
      <c r="AA22" s="675"/>
      <c r="AB22" s="675"/>
      <c r="AC22" s="675"/>
      <c r="AD22" s="676">
        <v>1628017</v>
      </c>
      <c r="AE22" s="676"/>
      <c r="AF22" s="676"/>
      <c r="AG22" s="676"/>
      <c r="AH22" s="676"/>
      <c r="AI22" s="676"/>
      <c r="AJ22" s="676"/>
      <c r="AK22" s="676"/>
      <c r="AL22" s="645">
        <v>10.6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228</v>
      </c>
      <c r="BH22" s="643"/>
      <c r="BI22" s="643"/>
      <c r="BJ22" s="643"/>
      <c r="BK22" s="643"/>
      <c r="BL22" s="643"/>
      <c r="BM22" s="643"/>
      <c r="BN22" s="644"/>
      <c r="BO22" s="675" t="s">
        <v>228</v>
      </c>
      <c r="BP22" s="675"/>
      <c r="BQ22" s="675"/>
      <c r="BR22" s="675"/>
      <c r="BS22" s="648" t="s">
        <v>127</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1628017</v>
      </c>
      <c r="S23" s="643"/>
      <c r="T23" s="643"/>
      <c r="U23" s="643"/>
      <c r="V23" s="643"/>
      <c r="W23" s="643"/>
      <c r="X23" s="643"/>
      <c r="Y23" s="644"/>
      <c r="Z23" s="675">
        <v>4.3</v>
      </c>
      <c r="AA23" s="675"/>
      <c r="AB23" s="675"/>
      <c r="AC23" s="675"/>
      <c r="AD23" s="676">
        <v>1628017</v>
      </c>
      <c r="AE23" s="676"/>
      <c r="AF23" s="676"/>
      <c r="AG23" s="676"/>
      <c r="AH23" s="676"/>
      <c r="AI23" s="676"/>
      <c r="AJ23" s="676"/>
      <c r="AK23" s="676"/>
      <c r="AL23" s="645">
        <v>10.6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806638</v>
      </c>
      <c r="BH23" s="643"/>
      <c r="BI23" s="643"/>
      <c r="BJ23" s="643"/>
      <c r="BK23" s="643"/>
      <c r="BL23" s="643"/>
      <c r="BM23" s="643"/>
      <c r="BN23" s="644"/>
      <c r="BO23" s="675">
        <v>6.6</v>
      </c>
      <c r="BP23" s="675"/>
      <c r="BQ23" s="675"/>
      <c r="BR23" s="675"/>
      <c r="BS23" s="648" t="s">
        <v>127</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290714</v>
      </c>
      <c r="S24" s="643"/>
      <c r="T24" s="643"/>
      <c r="U24" s="643"/>
      <c r="V24" s="643"/>
      <c r="W24" s="643"/>
      <c r="X24" s="643"/>
      <c r="Y24" s="644"/>
      <c r="Z24" s="675">
        <v>0.8</v>
      </c>
      <c r="AA24" s="675"/>
      <c r="AB24" s="675"/>
      <c r="AC24" s="675"/>
      <c r="AD24" s="676" t="s">
        <v>228</v>
      </c>
      <c r="AE24" s="676"/>
      <c r="AF24" s="676"/>
      <c r="AG24" s="676"/>
      <c r="AH24" s="676"/>
      <c r="AI24" s="676"/>
      <c r="AJ24" s="676"/>
      <c r="AK24" s="676"/>
      <c r="AL24" s="645" t="s">
        <v>228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228</v>
      </c>
      <c r="BP24" s="675"/>
      <c r="BQ24" s="675"/>
      <c r="BR24" s="675"/>
      <c r="BS24" s="648" t="s">
        <v>127</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13129910</v>
      </c>
      <c r="CS24" s="698"/>
      <c r="CT24" s="698"/>
      <c r="CU24" s="698"/>
      <c r="CV24" s="698"/>
      <c r="CW24" s="698"/>
      <c r="CX24" s="698"/>
      <c r="CY24" s="741"/>
      <c r="CZ24" s="742">
        <v>36</v>
      </c>
      <c r="DA24" s="715"/>
      <c r="DB24" s="715"/>
      <c r="DC24" s="745"/>
      <c r="DD24" s="740">
        <v>7603409</v>
      </c>
      <c r="DE24" s="698"/>
      <c r="DF24" s="698"/>
      <c r="DG24" s="698"/>
      <c r="DH24" s="698"/>
      <c r="DI24" s="698"/>
      <c r="DJ24" s="698"/>
      <c r="DK24" s="741"/>
      <c r="DL24" s="740">
        <v>7482073</v>
      </c>
      <c r="DM24" s="698"/>
      <c r="DN24" s="698"/>
      <c r="DO24" s="698"/>
      <c r="DP24" s="698"/>
      <c r="DQ24" s="698"/>
      <c r="DR24" s="698"/>
      <c r="DS24" s="698"/>
      <c r="DT24" s="698"/>
      <c r="DU24" s="698"/>
      <c r="DV24" s="741"/>
      <c r="DW24" s="742">
        <v>45.7</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78100</v>
      </c>
      <c r="S25" s="643"/>
      <c r="T25" s="643"/>
      <c r="U25" s="643"/>
      <c r="V25" s="643"/>
      <c r="W25" s="643"/>
      <c r="X25" s="643"/>
      <c r="Y25" s="644"/>
      <c r="Z25" s="675">
        <v>0.2</v>
      </c>
      <c r="AA25" s="675"/>
      <c r="AB25" s="675"/>
      <c r="AC25" s="675"/>
      <c r="AD25" s="676" t="s">
        <v>228</v>
      </c>
      <c r="AE25" s="676"/>
      <c r="AF25" s="676"/>
      <c r="AG25" s="676"/>
      <c r="AH25" s="676"/>
      <c r="AI25" s="676"/>
      <c r="AJ25" s="676"/>
      <c r="AK25" s="676"/>
      <c r="AL25" s="645" t="s">
        <v>228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228</v>
      </c>
      <c r="BH25" s="643"/>
      <c r="BI25" s="643"/>
      <c r="BJ25" s="643"/>
      <c r="BK25" s="643"/>
      <c r="BL25" s="643"/>
      <c r="BM25" s="643"/>
      <c r="BN25" s="644"/>
      <c r="BO25" s="675" t="s">
        <v>127</v>
      </c>
      <c r="BP25" s="675"/>
      <c r="BQ25" s="675"/>
      <c r="BR25" s="675"/>
      <c r="BS25" s="648" t="s">
        <v>228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4193780</v>
      </c>
      <c r="CS25" s="661"/>
      <c r="CT25" s="661"/>
      <c r="CU25" s="661"/>
      <c r="CV25" s="661"/>
      <c r="CW25" s="661"/>
      <c r="CX25" s="661"/>
      <c r="CY25" s="662"/>
      <c r="CZ25" s="645">
        <v>11.5</v>
      </c>
      <c r="DA25" s="663"/>
      <c r="DB25" s="663"/>
      <c r="DC25" s="664"/>
      <c r="DD25" s="648">
        <v>3788023</v>
      </c>
      <c r="DE25" s="661"/>
      <c r="DF25" s="661"/>
      <c r="DG25" s="661"/>
      <c r="DH25" s="661"/>
      <c r="DI25" s="661"/>
      <c r="DJ25" s="661"/>
      <c r="DK25" s="662"/>
      <c r="DL25" s="648">
        <v>3686502</v>
      </c>
      <c r="DM25" s="661"/>
      <c r="DN25" s="661"/>
      <c r="DO25" s="661"/>
      <c r="DP25" s="661"/>
      <c r="DQ25" s="661"/>
      <c r="DR25" s="661"/>
      <c r="DS25" s="661"/>
      <c r="DT25" s="661"/>
      <c r="DU25" s="661"/>
      <c r="DV25" s="662"/>
      <c r="DW25" s="645">
        <v>22.5</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16385422</v>
      </c>
      <c r="S26" s="643"/>
      <c r="T26" s="643"/>
      <c r="U26" s="643"/>
      <c r="V26" s="643"/>
      <c r="W26" s="643"/>
      <c r="X26" s="643"/>
      <c r="Y26" s="644"/>
      <c r="Z26" s="675">
        <v>43</v>
      </c>
      <c r="AA26" s="675"/>
      <c r="AB26" s="675"/>
      <c r="AC26" s="675"/>
      <c r="AD26" s="676">
        <v>15209970</v>
      </c>
      <c r="AE26" s="676"/>
      <c r="AF26" s="676"/>
      <c r="AG26" s="676"/>
      <c r="AH26" s="676"/>
      <c r="AI26" s="676"/>
      <c r="AJ26" s="676"/>
      <c r="AK26" s="676"/>
      <c r="AL26" s="645">
        <v>98.9</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2117924</v>
      </c>
      <c r="CS26" s="643"/>
      <c r="CT26" s="643"/>
      <c r="CU26" s="643"/>
      <c r="CV26" s="643"/>
      <c r="CW26" s="643"/>
      <c r="CX26" s="643"/>
      <c r="CY26" s="644"/>
      <c r="CZ26" s="645">
        <v>5.8</v>
      </c>
      <c r="DA26" s="663"/>
      <c r="DB26" s="663"/>
      <c r="DC26" s="664"/>
      <c r="DD26" s="648">
        <v>1925771</v>
      </c>
      <c r="DE26" s="643"/>
      <c r="DF26" s="643"/>
      <c r="DG26" s="643"/>
      <c r="DH26" s="643"/>
      <c r="DI26" s="643"/>
      <c r="DJ26" s="643"/>
      <c r="DK26" s="644"/>
      <c r="DL26" s="648" t="s">
        <v>228</v>
      </c>
      <c r="DM26" s="643"/>
      <c r="DN26" s="643"/>
      <c r="DO26" s="643"/>
      <c r="DP26" s="643"/>
      <c r="DQ26" s="643"/>
      <c r="DR26" s="643"/>
      <c r="DS26" s="643"/>
      <c r="DT26" s="643"/>
      <c r="DU26" s="643"/>
      <c r="DV26" s="644"/>
      <c r="DW26" s="645" t="s">
        <v>228</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14342</v>
      </c>
      <c r="S27" s="643"/>
      <c r="T27" s="643"/>
      <c r="U27" s="643"/>
      <c r="V27" s="643"/>
      <c r="W27" s="643"/>
      <c r="X27" s="643"/>
      <c r="Y27" s="644"/>
      <c r="Z27" s="675">
        <v>0</v>
      </c>
      <c r="AA27" s="675"/>
      <c r="AB27" s="675"/>
      <c r="AC27" s="675"/>
      <c r="AD27" s="676">
        <v>14342</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12169995</v>
      </c>
      <c r="BH27" s="643"/>
      <c r="BI27" s="643"/>
      <c r="BJ27" s="643"/>
      <c r="BK27" s="643"/>
      <c r="BL27" s="643"/>
      <c r="BM27" s="643"/>
      <c r="BN27" s="644"/>
      <c r="BO27" s="675">
        <v>100</v>
      </c>
      <c r="BP27" s="675"/>
      <c r="BQ27" s="675"/>
      <c r="BR27" s="675"/>
      <c r="BS27" s="648" t="s">
        <v>228</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6887612</v>
      </c>
      <c r="CS27" s="661"/>
      <c r="CT27" s="661"/>
      <c r="CU27" s="661"/>
      <c r="CV27" s="661"/>
      <c r="CW27" s="661"/>
      <c r="CX27" s="661"/>
      <c r="CY27" s="662"/>
      <c r="CZ27" s="645">
        <v>18.899999999999999</v>
      </c>
      <c r="DA27" s="663"/>
      <c r="DB27" s="663"/>
      <c r="DC27" s="664"/>
      <c r="DD27" s="648">
        <v>1779110</v>
      </c>
      <c r="DE27" s="661"/>
      <c r="DF27" s="661"/>
      <c r="DG27" s="661"/>
      <c r="DH27" s="661"/>
      <c r="DI27" s="661"/>
      <c r="DJ27" s="661"/>
      <c r="DK27" s="662"/>
      <c r="DL27" s="648">
        <v>1759295</v>
      </c>
      <c r="DM27" s="661"/>
      <c r="DN27" s="661"/>
      <c r="DO27" s="661"/>
      <c r="DP27" s="661"/>
      <c r="DQ27" s="661"/>
      <c r="DR27" s="661"/>
      <c r="DS27" s="661"/>
      <c r="DT27" s="661"/>
      <c r="DU27" s="661"/>
      <c r="DV27" s="662"/>
      <c r="DW27" s="645">
        <v>10.8</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174347</v>
      </c>
      <c r="S28" s="643"/>
      <c r="T28" s="643"/>
      <c r="U28" s="643"/>
      <c r="V28" s="643"/>
      <c r="W28" s="643"/>
      <c r="X28" s="643"/>
      <c r="Y28" s="644"/>
      <c r="Z28" s="675">
        <v>0.5</v>
      </c>
      <c r="AA28" s="675"/>
      <c r="AB28" s="675"/>
      <c r="AC28" s="675"/>
      <c r="AD28" s="676" t="s">
        <v>228</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2048518</v>
      </c>
      <c r="CS28" s="643"/>
      <c r="CT28" s="643"/>
      <c r="CU28" s="643"/>
      <c r="CV28" s="643"/>
      <c r="CW28" s="643"/>
      <c r="CX28" s="643"/>
      <c r="CY28" s="644"/>
      <c r="CZ28" s="645">
        <v>5.6</v>
      </c>
      <c r="DA28" s="663"/>
      <c r="DB28" s="663"/>
      <c r="DC28" s="664"/>
      <c r="DD28" s="648">
        <v>2036276</v>
      </c>
      <c r="DE28" s="643"/>
      <c r="DF28" s="643"/>
      <c r="DG28" s="643"/>
      <c r="DH28" s="643"/>
      <c r="DI28" s="643"/>
      <c r="DJ28" s="643"/>
      <c r="DK28" s="644"/>
      <c r="DL28" s="648">
        <v>2036276</v>
      </c>
      <c r="DM28" s="643"/>
      <c r="DN28" s="643"/>
      <c r="DO28" s="643"/>
      <c r="DP28" s="643"/>
      <c r="DQ28" s="643"/>
      <c r="DR28" s="643"/>
      <c r="DS28" s="643"/>
      <c r="DT28" s="643"/>
      <c r="DU28" s="643"/>
      <c r="DV28" s="644"/>
      <c r="DW28" s="645">
        <v>12.5</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160844</v>
      </c>
      <c r="S29" s="643"/>
      <c r="T29" s="643"/>
      <c r="U29" s="643"/>
      <c r="V29" s="643"/>
      <c r="W29" s="643"/>
      <c r="X29" s="643"/>
      <c r="Y29" s="644"/>
      <c r="Z29" s="675">
        <v>0.4</v>
      </c>
      <c r="AA29" s="675"/>
      <c r="AB29" s="675"/>
      <c r="AC29" s="675"/>
      <c r="AD29" s="676">
        <v>58068</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2048518</v>
      </c>
      <c r="CS29" s="661"/>
      <c r="CT29" s="661"/>
      <c r="CU29" s="661"/>
      <c r="CV29" s="661"/>
      <c r="CW29" s="661"/>
      <c r="CX29" s="661"/>
      <c r="CY29" s="662"/>
      <c r="CZ29" s="645">
        <v>5.6</v>
      </c>
      <c r="DA29" s="663"/>
      <c r="DB29" s="663"/>
      <c r="DC29" s="664"/>
      <c r="DD29" s="648">
        <v>2036276</v>
      </c>
      <c r="DE29" s="661"/>
      <c r="DF29" s="661"/>
      <c r="DG29" s="661"/>
      <c r="DH29" s="661"/>
      <c r="DI29" s="661"/>
      <c r="DJ29" s="661"/>
      <c r="DK29" s="662"/>
      <c r="DL29" s="648">
        <v>2036276</v>
      </c>
      <c r="DM29" s="661"/>
      <c r="DN29" s="661"/>
      <c r="DO29" s="661"/>
      <c r="DP29" s="661"/>
      <c r="DQ29" s="661"/>
      <c r="DR29" s="661"/>
      <c r="DS29" s="661"/>
      <c r="DT29" s="661"/>
      <c r="DU29" s="661"/>
      <c r="DV29" s="662"/>
      <c r="DW29" s="645">
        <v>12.5</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223160</v>
      </c>
      <c r="S30" s="643"/>
      <c r="T30" s="643"/>
      <c r="U30" s="643"/>
      <c r="V30" s="643"/>
      <c r="W30" s="643"/>
      <c r="X30" s="643"/>
      <c r="Y30" s="644"/>
      <c r="Z30" s="675">
        <v>0.6</v>
      </c>
      <c r="AA30" s="675"/>
      <c r="AB30" s="675"/>
      <c r="AC30" s="675"/>
      <c r="AD30" s="676" t="s">
        <v>127</v>
      </c>
      <c r="AE30" s="676"/>
      <c r="AF30" s="676"/>
      <c r="AG30" s="676"/>
      <c r="AH30" s="676"/>
      <c r="AI30" s="676"/>
      <c r="AJ30" s="676"/>
      <c r="AK30" s="676"/>
      <c r="AL30" s="645" t="s">
        <v>127</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1832366</v>
      </c>
      <c r="CS30" s="643"/>
      <c r="CT30" s="643"/>
      <c r="CU30" s="643"/>
      <c r="CV30" s="643"/>
      <c r="CW30" s="643"/>
      <c r="CX30" s="643"/>
      <c r="CY30" s="644"/>
      <c r="CZ30" s="645">
        <v>5</v>
      </c>
      <c r="DA30" s="663"/>
      <c r="DB30" s="663"/>
      <c r="DC30" s="664"/>
      <c r="DD30" s="648">
        <v>1820124</v>
      </c>
      <c r="DE30" s="643"/>
      <c r="DF30" s="643"/>
      <c r="DG30" s="643"/>
      <c r="DH30" s="643"/>
      <c r="DI30" s="643"/>
      <c r="DJ30" s="643"/>
      <c r="DK30" s="644"/>
      <c r="DL30" s="648">
        <v>1820124</v>
      </c>
      <c r="DM30" s="643"/>
      <c r="DN30" s="643"/>
      <c r="DO30" s="643"/>
      <c r="DP30" s="643"/>
      <c r="DQ30" s="643"/>
      <c r="DR30" s="643"/>
      <c r="DS30" s="643"/>
      <c r="DT30" s="643"/>
      <c r="DU30" s="643"/>
      <c r="DV30" s="644"/>
      <c r="DW30" s="645">
        <v>11.1</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13812679</v>
      </c>
      <c r="S31" s="643"/>
      <c r="T31" s="643"/>
      <c r="U31" s="643"/>
      <c r="V31" s="643"/>
      <c r="W31" s="643"/>
      <c r="X31" s="643"/>
      <c r="Y31" s="644"/>
      <c r="Z31" s="675">
        <v>36.200000000000003</v>
      </c>
      <c r="AA31" s="675"/>
      <c r="AB31" s="675"/>
      <c r="AC31" s="675"/>
      <c r="AD31" s="676" t="s">
        <v>127</v>
      </c>
      <c r="AE31" s="676"/>
      <c r="AF31" s="676"/>
      <c r="AG31" s="676"/>
      <c r="AH31" s="676"/>
      <c r="AI31" s="676"/>
      <c r="AJ31" s="676"/>
      <c r="AK31" s="676"/>
      <c r="AL31" s="645" t="s">
        <v>127</v>
      </c>
      <c r="AM31" s="646"/>
      <c r="AN31" s="646"/>
      <c r="AO31" s="677"/>
      <c r="AP31" s="717" t="s">
        <v>311</v>
      </c>
      <c r="AQ31" s="718"/>
      <c r="AR31" s="718"/>
      <c r="AS31" s="718"/>
      <c r="AT31" s="723" t="s">
        <v>312</v>
      </c>
      <c r="AU31" s="231"/>
      <c r="AV31" s="231"/>
      <c r="AW31" s="231"/>
      <c r="AX31" s="710" t="s">
        <v>186</v>
      </c>
      <c r="AY31" s="711"/>
      <c r="AZ31" s="711"/>
      <c r="BA31" s="711"/>
      <c r="BB31" s="711"/>
      <c r="BC31" s="711"/>
      <c r="BD31" s="711"/>
      <c r="BE31" s="711"/>
      <c r="BF31" s="712"/>
      <c r="BG31" s="713">
        <v>98.9</v>
      </c>
      <c r="BH31" s="714"/>
      <c r="BI31" s="714"/>
      <c r="BJ31" s="714"/>
      <c r="BK31" s="714"/>
      <c r="BL31" s="714"/>
      <c r="BM31" s="715">
        <v>95.7</v>
      </c>
      <c r="BN31" s="714"/>
      <c r="BO31" s="714"/>
      <c r="BP31" s="714"/>
      <c r="BQ31" s="716"/>
      <c r="BR31" s="713">
        <v>98.8</v>
      </c>
      <c r="BS31" s="714"/>
      <c r="BT31" s="714"/>
      <c r="BU31" s="714"/>
      <c r="BV31" s="714"/>
      <c r="BW31" s="714"/>
      <c r="BX31" s="715">
        <v>95.4</v>
      </c>
      <c r="BY31" s="714"/>
      <c r="BZ31" s="714"/>
      <c r="CA31" s="714"/>
      <c r="CB31" s="716"/>
      <c r="CD31" s="733"/>
      <c r="CE31" s="734"/>
      <c r="CF31" s="689" t="s">
        <v>313</v>
      </c>
      <c r="CG31" s="686"/>
      <c r="CH31" s="686"/>
      <c r="CI31" s="686"/>
      <c r="CJ31" s="686"/>
      <c r="CK31" s="686"/>
      <c r="CL31" s="686"/>
      <c r="CM31" s="686"/>
      <c r="CN31" s="686"/>
      <c r="CO31" s="686"/>
      <c r="CP31" s="686"/>
      <c r="CQ31" s="687"/>
      <c r="CR31" s="642">
        <v>216152</v>
      </c>
      <c r="CS31" s="661"/>
      <c r="CT31" s="661"/>
      <c r="CU31" s="661"/>
      <c r="CV31" s="661"/>
      <c r="CW31" s="661"/>
      <c r="CX31" s="661"/>
      <c r="CY31" s="662"/>
      <c r="CZ31" s="645">
        <v>0.6</v>
      </c>
      <c r="DA31" s="663"/>
      <c r="DB31" s="663"/>
      <c r="DC31" s="664"/>
      <c r="DD31" s="648">
        <v>216152</v>
      </c>
      <c r="DE31" s="661"/>
      <c r="DF31" s="661"/>
      <c r="DG31" s="661"/>
      <c r="DH31" s="661"/>
      <c r="DI31" s="661"/>
      <c r="DJ31" s="661"/>
      <c r="DK31" s="662"/>
      <c r="DL31" s="648">
        <v>216152</v>
      </c>
      <c r="DM31" s="661"/>
      <c r="DN31" s="661"/>
      <c r="DO31" s="661"/>
      <c r="DP31" s="661"/>
      <c r="DQ31" s="661"/>
      <c r="DR31" s="661"/>
      <c r="DS31" s="661"/>
      <c r="DT31" s="661"/>
      <c r="DU31" s="661"/>
      <c r="DV31" s="662"/>
      <c r="DW31" s="645">
        <v>1.3</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228</v>
      </c>
      <c r="S32" s="643"/>
      <c r="T32" s="643"/>
      <c r="U32" s="643"/>
      <c r="V32" s="643"/>
      <c r="W32" s="643"/>
      <c r="X32" s="643"/>
      <c r="Y32" s="644"/>
      <c r="Z32" s="675" t="s">
        <v>228</v>
      </c>
      <c r="AA32" s="675"/>
      <c r="AB32" s="675"/>
      <c r="AC32" s="675"/>
      <c r="AD32" s="676" t="s">
        <v>127</v>
      </c>
      <c r="AE32" s="676"/>
      <c r="AF32" s="676"/>
      <c r="AG32" s="676"/>
      <c r="AH32" s="676"/>
      <c r="AI32" s="676"/>
      <c r="AJ32" s="676"/>
      <c r="AK32" s="676"/>
      <c r="AL32" s="645" t="s">
        <v>228</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98.8</v>
      </c>
      <c r="BH32" s="661"/>
      <c r="BI32" s="661"/>
      <c r="BJ32" s="661"/>
      <c r="BK32" s="661"/>
      <c r="BL32" s="661"/>
      <c r="BM32" s="646">
        <v>95.3</v>
      </c>
      <c r="BN32" s="727"/>
      <c r="BO32" s="727"/>
      <c r="BP32" s="727"/>
      <c r="BQ32" s="685"/>
      <c r="BR32" s="726">
        <v>98.6</v>
      </c>
      <c r="BS32" s="661"/>
      <c r="BT32" s="661"/>
      <c r="BU32" s="661"/>
      <c r="BV32" s="661"/>
      <c r="BW32" s="661"/>
      <c r="BX32" s="646">
        <v>95.1</v>
      </c>
      <c r="BY32" s="727"/>
      <c r="BZ32" s="727"/>
      <c r="CA32" s="727"/>
      <c r="CB32" s="685"/>
      <c r="CD32" s="735"/>
      <c r="CE32" s="736"/>
      <c r="CF32" s="689" t="s">
        <v>317</v>
      </c>
      <c r="CG32" s="686"/>
      <c r="CH32" s="686"/>
      <c r="CI32" s="686"/>
      <c r="CJ32" s="686"/>
      <c r="CK32" s="686"/>
      <c r="CL32" s="686"/>
      <c r="CM32" s="686"/>
      <c r="CN32" s="686"/>
      <c r="CO32" s="686"/>
      <c r="CP32" s="686"/>
      <c r="CQ32" s="687"/>
      <c r="CR32" s="642" t="s">
        <v>127</v>
      </c>
      <c r="CS32" s="643"/>
      <c r="CT32" s="643"/>
      <c r="CU32" s="643"/>
      <c r="CV32" s="643"/>
      <c r="CW32" s="643"/>
      <c r="CX32" s="643"/>
      <c r="CY32" s="644"/>
      <c r="CZ32" s="645" t="s">
        <v>228</v>
      </c>
      <c r="DA32" s="663"/>
      <c r="DB32" s="663"/>
      <c r="DC32" s="664"/>
      <c r="DD32" s="648" t="s">
        <v>228</v>
      </c>
      <c r="DE32" s="643"/>
      <c r="DF32" s="643"/>
      <c r="DG32" s="643"/>
      <c r="DH32" s="643"/>
      <c r="DI32" s="643"/>
      <c r="DJ32" s="643"/>
      <c r="DK32" s="644"/>
      <c r="DL32" s="648" t="s">
        <v>228</v>
      </c>
      <c r="DM32" s="643"/>
      <c r="DN32" s="643"/>
      <c r="DO32" s="643"/>
      <c r="DP32" s="643"/>
      <c r="DQ32" s="643"/>
      <c r="DR32" s="643"/>
      <c r="DS32" s="643"/>
      <c r="DT32" s="643"/>
      <c r="DU32" s="643"/>
      <c r="DV32" s="644"/>
      <c r="DW32" s="645" t="s">
        <v>127</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1980634</v>
      </c>
      <c r="S33" s="643"/>
      <c r="T33" s="643"/>
      <c r="U33" s="643"/>
      <c r="V33" s="643"/>
      <c r="W33" s="643"/>
      <c r="X33" s="643"/>
      <c r="Y33" s="644"/>
      <c r="Z33" s="675">
        <v>5.2</v>
      </c>
      <c r="AA33" s="675"/>
      <c r="AB33" s="675"/>
      <c r="AC33" s="675"/>
      <c r="AD33" s="676" t="s">
        <v>228</v>
      </c>
      <c r="AE33" s="676"/>
      <c r="AF33" s="676"/>
      <c r="AG33" s="676"/>
      <c r="AH33" s="676"/>
      <c r="AI33" s="676"/>
      <c r="AJ33" s="676"/>
      <c r="AK33" s="676"/>
      <c r="AL33" s="645" t="s">
        <v>127</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99</v>
      </c>
      <c r="BH33" s="627"/>
      <c r="BI33" s="627"/>
      <c r="BJ33" s="627"/>
      <c r="BK33" s="627"/>
      <c r="BL33" s="627"/>
      <c r="BM33" s="669">
        <v>96</v>
      </c>
      <c r="BN33" s="627"/>
      <c r="BO33" s="627"/>
      <c r="BP33" s="627"/>
      <c r="BQ33" s="671"/>
      <c r="BR33" s="709">
        <v>98.9</v>
      </c>
      <c r="BS33" s="627"/>
      <c r="BT33" s="627"/>
      <c r="BU33" s="627"/>
      <c r="BV33" s="627"/>
      <c r="BW33" s="627"/>
      <c r="BX33" s="669">
        <v>95.5</v>
      </c>
      <c r="BY33" s="627"/>
      <c r="BZ33" s="627"/>
      <c r="CA33" s="627"/>
      <c r="CB33" s="671"/>
      <c r="CD33" s="689" t="s">
        <v>320</v>
      </c>
      <c r="CE33" s="686"/>
      <c r="CF33" s="686"/>
      <c r="CG33" s="686"/>
      <c r="CH33" s="686"/>
      <c r="CI33" s="686"/>
      <c r="CJ33" s="686"/>
      <c r="CK33" s="686"/>
      <c r="CL33" s="686"/>
      <c r="CM33" s="686"/>
      <c r="CN33" s="686"/>
      <c r="CO33" s="686"/>
      <c r="CP33" s="686"/>
      <c r="CQ33" s="687"/>
      <c r="CR33" s="642">
        <v>20695790</v>
      </c>
      <c r="CS33" s="661"/>
      <c r="CT33" s="661"/>
      <c r="CU33" s="661"/>
      <c r="CV33" s="661"/>
      <c r="CW33" s="661"/>
      <c r="CX33" s="661"/>
      <c r="CY33" s="662"/>
      <c r="CZ33" s="645">
        <v>56.7</v>
      </c>
      <c r="DA33" s="663"/>
      <c r="DB33" s="663"/>
      <c r="DC33" s="664"/>
      <c r="DD33" s="648">
        <v>10051775</v>
      </c>
      <c r="DE33" s="661"/>
      <c r="DF33" s="661"/>
      <c r="DG33" s="661"/>
      <c r="DH33" s="661"/>
      <c r="DI33" s="661"/>
      <c r="DJ33" s="661"/>
      <c r="DK33" s="662"/>
      <c r="DL33" s="648">
        <v>7770309</v>
      </c>
      <c r="DM33" s="661"/>
      <c r="DN33" s="661"/>
      <c r="DO33" s="661"/>
      <c r="DP33" s="661"/>
      <c r="DQ33" s="661"/>
      <c r="DR33" s="661"/>
      <c r="DS33" s="661"/>
      <c r="DT33" s="661"/>
      <c r="DU33" s="661"/>
      <c r="DV33" s="662"/>
      <c r="DW33" s="645">
        <v>47.5</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106857</v>
      </c>
      <c r="S34" s="643"/>
      <c r="T34" s="643"/>
      <c r="U34" s="643"/>
      <c r="V34" s="643"/>
      <c r="W34" s="643"/>
      <c r="X34" s="643"/>
      <c r="Y34" s="644"/>
      <c r="Z34" s="675">
        <v>0.3</v>
      </c>
      <c r="AA34" s="675"/>
      <c r="AB34" s="675"/>
      <c r="AC34" s="675"/>
      <c r="AD34" s="676">
        <v>102239</v>
      </c>
      <c r="AE34" s="676"/>
      <c r="AF34" s="676"/>
      <c r="AG34" s="676"/>
      <c r="AH34" s="676"/>
      <c r="AI34" s="676"/>
      <c r="AJ34" s="676"/>
      <c r="AK34" s="676"/>
      <c r="AL34" s="645">
        <v>0.7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4873586</v>
      </c>
      <c r="CS34" s="643"/>
      <c r="CT34" s="643"/>
      <c r="CU34" s="643"/>
      <c r="CV34" s="643"/>
      <c r="CW34" s="643"/>
      <c r="CX34" s="643"/>
      <c r="CY34" s="644"/>
      <c r="CZ34" s="645">
        <v>13.3</v>
      </c>
      <c r="DA34" s="663"/>
      <c r="DB34" s="663"/>
      <c r="DC34" s="664"/>
      <c r="DD34" s="648">
        <v>3886058</v>
      </c>
      <c r="DE34" s="643"/>
      <c r="DF34" s="643"/>
      <c r="DG34" s="643"/>
      <c r="DH34" s="643"/>
      <c r="DI34" s="643"/>
      <c r="DJ34" s="643"/>
      <c r="DK34" s="644"/>
      <c r="DL34" s="648">
        <v>3540069</v>
      </c>
      <c r="DM34" s="643"/>
      <c r="DN34" s="643"/>
      <c r="DO34" s="643"/>
      <c r="DP34" s="643"/>
      <c r="DQ34" s="643"/>
      <c r="DR34" s="643"/>
      <c r="DS34" s="643"/>
      <c r="DT34" s="643"/>
      <c r="DU34" s="643"/>
      <c r="DV34" s="644"/>
      <c r="DW34" s="645">
        <v>21.6</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63087</v>
      </c>
      <c r="S35" s="643"/>
      <c r="T35" s="643"/>
      <c r="U35" s="643"/>
      <c r="V35" s="643"/>
      <c r="W35" s="643"/>
      <c r="X35" s="643"/>
      <c r="Y35" s="644"/>
      <c r="Z35" s="675">
        <v>0.2</v>
      </c>
      <c r="AA35" s="675"/>
      <c r="AB35" s="675"/>
      <c r="AC35" s="675"/>
      <c r="AD35" s="676" t="s">
        <v>228</v>
      </c>
      <c r="AE35" s="676"/>
      <c r="AF35" s="676"/>
      <c r="AG35" s="676"/>
      <c r="AH35" s="676"/>
      <c r="AI35" s="676"/>
      <c r="AJ35" s="676"/>
      <c r="AK35" s="676"/>
      <c r="AL35" s="645" t="s">
        <v>127</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302413</v>
      </c>
      <c r="CS35" s="661"/>
      <c r="CT35" s="661"/>
      <c r="CU35" s="661"/>
      <c r="CV35" s="661"/>
      <c r="CW35" s="661"/>
      <c r="CX35" s="661"/>
      <c r="CY35" s="662"/>
      <c r="CZ35" s="645">
        <v>0.8</v>
      </c>
      <c r="DA35" s="663"/>
      <c r="DB35" s="663"/>
      <c r="DC35" s="664"/>
      <c r="DD35" s="648">
        <v>212297</v>
      </c>
      <c r="DE35" s="661"/>
      <c r="DF35" s="661"/>
      <c r="DG35" s="661"/>
      <c r="DH35" s="661"/>
      <c r="DI35" s="661"/>
      <c r="DJ35" s="661"/>
      <c r="DK35" s="662"/>
      <c r="DL35" s="648">
        <v>212297</v>
      </c>
      <c r="DM35" s="661"/>
      <c r="DN35" s="661"/>
      <c r="DO35" s="661"/>
      <c r="DP35" s="661"/>
      <c r="DQ35" s="661"/>
      <c r="DR35" s="661"/>
      <c r="DS35" s="661"/>
      <c r="DT35" s="661"/>
      <c r="DU35" s="661"/>
      <c r="DV35" s="662"/>
      <c r="DW35" s="645">
        <v>1.3</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646420</v>
      </c>
      <c r="S36" s="643"/>
      <c r="T36" s="643"/>
      <c r="U36" s="643"/>
      <c r="V36" s="643"/>
      <c r="W36" s="643"/>
      <c r="X36" s="643"/>
      <c r="Y36" s="644"/>
      <c r="Z36" s="675">
        <v>1.7</v>
      </c>
      <c r="AA36" s="675"/>
      <c r="AB36" s="675"/>
      <c r="AC36" s="675"/>
      <c r="AD36" s="676" t="s">
        <v>127</v>
      </c>
      <c r="AE36" s="676"/>
      <c r="AF36" s="676"/>
      <c r="AG36" s="676"/>
      <c r="AH36" s="676"/>
      <c r="AI36" s="676"/>
      <c r="AJ36" s="676"/>
      <c r="AK36" s="676"/>
      <c r="AL36" s="645" t="s">
        <v>127</v>
      </c>
      <c r="AM36" s="646"/>
      <c r="AN36" s="646"/>
      <c r="AO36" s="677"/>
      <c r="AP36" s="235"/>
      <c r="AQ36" s="694" t="s">
        <v>328</v>
      </c>
      <c r="AR36" s="695"/>
      <c r="AS36" s="695"/>
      <c r="AT36" s="695"/>
      <c r="AU36" s="695"/>
      <c r="AV36" s="695"/>
      <c r="AW36" s="695"/>
      <c r="AX36" s="695"/>
      <c r="AY36" s="696"/>
      <c r="AZ36" s="697">
        <v>2758495</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220849</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12202647</v>
      </c>
      <c r="CS36" s="643"/>
      <c r="CT36" s="643"/>
      <c r="CU36" s="643"/>
      <c r="CV36" s="643"/>
      <c r="CW36" s="643"/>
      <c r="CX36" s="643"/>
      <c r="CY36" s="644"/>
      <c r="CZ36" s="645">
        <v>33.4</v>
      </c>
      <c r="DA36" s="663"/>
      <c r="DB36" s="663"/>
      <c r="DC36" s="664"/>
      <c r="DD36" s="648">
        <v>3070303</v>
      </c>
      <c r="DE36" s="643"/>
      <c r="DF36" s="643"/>
      <c r="DG36" s="643"/>
      <c r="DH36" s="643"/>
      <c r="DI36" s="643"/>
      <c r="DJ36" s="643"/>
      <c r="DK36" s="644"/>
      <c r="DL36" s="648">
        <v>2165033</v>
      </c>
      <c r="DM36" s="643"/>
      <c r="DN36" s="643"/>
      <c r="DO36" s="643"/>
      <c r="DP36" s="643"/>
      <c r="DQ36" s="643"/>
      <c r="DR36" s="643"/>
      <c r="DS36" s="643"/>
      <c r="DT36" s="643"/>
      <c r="DU36" s="643"/>
      <c r="DV36" s="644"/>
      <c r="DW36" s="645">
        <v>13.2</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1526765</v>
      </c>
      <c r="S37" s="643"/>
      <c r="T37" s="643"/>
      <c r="U37" s="643"/>
      <c r="V37" s="643"/>
      <c r="W37" s="643"/>
      <c r="X37" s="643"/>
      <c r="Y37" s="644"/>
      <c r="Z37" s="675">
        <v>4</v>
      </c>
      <c r="AA37" s="675"/>
      <c r="AB37" s="675"/>
      <c r="AC37" s="675"/>
      <c r="AD37" s="676" t="s">
        <v>228</v>
      </c>
      <c r="AE37" s="676"/>
      <c r="AF37" s="676"/>
      <c r="AG37" s="676"/>
      <c r="AH37" s="676"/>
      <c r="AI37" s="676"/>
      <c r="AJ37" s="676"/>
      <c r="AK37" s="676"/>
      <c r="AL37" s="645" t="s">
        <v>228</v>
      </c>
      <c r="AM37" s="646"/>
      <c r="AN37" s="646"/>
      <c r="AO37" s="677"/>
      <c r="AQ37" s="682" t="s">
        <v>332</v>
      </c>
      <c r="AR37" s="683"/>
      <c r="AS37" s="683"/>
      <c r="AT37" s="683"/>
      <c r="AU37" s="683"/>
      <c r="AV37" s="683"/>
      <c r="AW37" s="683"/>
      <c r="AX37" s="683"/>
      <c r="AY37" s="684"/>
      <c r="AZ37" s="642">
        <v>573640</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427218</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1102807</v>
      </c>
      <c r="CS37" s="661"/>
      <c r="CT37" s="661"/>
      <c r="CU37" s="661"/>
      <c r="CV37" s="661"/>
      <c r="CW37" s="661"/>
      <c r="CX37" s="661"/>
      <c r="CY37" s="662"/>
      <c r="CZ37" s="645">
        <v>3</v>
      </c>
      <c r="DA37" s="663"/>
      <c r="DB37" s="663"/>
      <c r="DC37" s="664"/>
      <c r="DD37" s="648">
        <v>1102807</v>
      </c>
      <c r="DE37" s="661"/>
      <c r="DF37" s="661"/>
      <c r="DG37" s="661"/>
      <c r="DH37" s="661"/>
      <c r="DI37" s="661"/>
      <c r="DJ37" s="661"/>
      <c r="DK37" s="662"/>
      <c r="DL37" s="648">
        <v>1048488</v>
      </c>
      <c r="DM37" s="661"/>
      <c r="DN37" s="661"/>
      <c r="DO37" s="661"/>
      <c r="DP37" s="661"/>
      <c r="DQ37" s="661"/>
      <c r="DR37" s="661"/>
      <c r="DS37" s="661"/>
      <c r="DT37" s="661"/>
      <c r="DU37" s="661"/>
      <c r="DV37" s="662"/>
      <c r="DW37" s="645">
        <v>6.4</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736473</v>
      </c>
      <c r="S38" s="643"/>
      <c r="T38" s="643"/>
      <c r="U38" s="643"/>
      <c r="V38" s="643"/>
      <c r="W38" s="643"/>
      <c r="X38" s="643"/>
      <c r="Y38" s="644"/>
      <c r="Z38" s="675">
        <v>1.9</v>
      </c>
      <c r="AA38" s="675"/>
      <c r="AB38" s="675"/>
      <c r="AC38" s="675"/>
      <c r="AD38" s="676">
        <v>1590</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4980</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11720</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2179875</v>
      </c>
      <c r="CS38" s="643"/>
      <c r="CT38" s="643"/>
      <c r="CU38" s="643"/>
      <c r="CV38" s="643"/>
      <c r="CW38" s="643"/>
      <c r="CX38" s="643"/>
      <c r="CY38" s="644"/>
      <c r="CZ38" s="645">
        <v>6</v>
      </c>
      <c r="DA38" s="663"/>
      <c r="DB38" s="663"/>
      <c r="DC38" s="664"/>
      <c r="DD38" s="648">
        <v>1831492</v>
      </c>
      <c r="DE38" s="643"/>
      <c r="DF38" s="643"/>
      <c r="DG38" s="643"/>
      <c r="DH38" s="643"/>
      <c r="DI38" s="643"/>
      <c r="DJ38" s="643"/>
      <c r="DK38" s="644"/>
      <c r="DL38" s="648">
        <v>1788154</v>
      </c>
      <c r="DM38" s="643"/>
      <c r="DN38" s="643"/>
      <c r="DO38" s="643"/>
      <c r="DP38" s="643"/>
      <c r="DQ38" s="643"/>
      <c r="DR38" s="643"/>
      <c r="DS38" s="643"/>
      <c r="DT38" s="643"/>
      <c r="DU38" s="643"/>
      <c r="DV38" s="644"/>
      <c r="DW38" s="645">
        <v>10.9</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2277700</v>
      </c>
      <c r="S39" s="643"/>
      <c r="T39" s="643"/>
      <c r="U39" s="643"/>
      <c r="V39" s="643"/>
      <c r="W39" s="643"/>
      <c r="X39" s="643"/>
      <c r="Y39" s="644"/>
      <c r="Z39" s="675">
        <v>6</v>
      </c>
      <c r="AA39" s="675"/>
      <c r="AB39" s="675"/>
      <c r="AC39" s="675"/>
      <c r="AD39" s="676" t="s">
        <v>127</v>
      </c>
      <c r="AE39" s="676"/>
      <c r="AF39" s="676"/>
      <c r="AG39" s="676"/>
      <c r="AH39" s="676"/>
      <c r="AI39" s="676"/>
      <c r="AJ39" s="676"/>
      <c r="AK39" s="676"/>
      <c r="AL39" s="645" t="s">
        <v>228</v>
      </c>
      <c r="AM39" s="646"/>
      <c r="AN39" s="646"/>
      <c r="AO39" s="677"/>
      <c r="AQ39" s="682" t="s">
        <v>340</v>
      </c>
      <c r="AR39" s="683"/>
      <c r="AS39" s="683"/>
      <c r="AT39" s="683"/>
      <c r="AU39" s="683"/>
      <c r="AV39" s="683"/>
      <c r="AW39" s="683"/>
      <c r="AX39" s="683"/>
      <c r="AY39" s="684"/>
      <c r="AZ39" s="642">
        <v>2000</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18341</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976705</v>
      </c>
      <c r="CS39" s="661"/>
      <c r="CT39" s="661"/>
      <c r="CU39" s="661"/>
      <c r="CV39" s="661"/>
      <c r="CW39" s="661"/>
      <c r="CX39" s="661"/>
      <c r="CY39" s="662"/>
      <c r="CZ39" s="645">
        <v>2.7</v>
      </c>
      <c r="DA39" s="663"/>
      <c r="DB39" s="663"/>
      <c r="DC39" s="664"/>
      <c r="DD39" s="648">
        <v>909061</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v>34400</v>
      </c>
      <c r="S40" s="643"/>
      <c r="T40" s="643"/>
      <c r="U40" s="643"/>
      <c r="V40" s="643"/>
      <c r="W40" s="643"/>
      <c r="X40" s="643"/>
      <c r="Y40" s="644"/>
      <c r="Z40" s="675">
        <v>0.1</v>
      </c>
      <c r="AA40" s="675"/>
      <c r="AB40" s="675"/>
      <c r="AC40" s="675"/>
      <c r="AD40" s="676" t="s">
        <v>228</v>
      </c>
      <c r="AE40" s="676"/>
      <c r="AF40" s="676"/>
      <c r="AG40" s="676"/>
      <c r="AH40" s="676"/>
      <c r="AI40" s="676"/>
      <c r="AJ40" s="676"/>
      <c r="AK40" s="676"/>
      <c r="AL40" s="645" t="s">
        <v>228</v>
      </c>
      <c r="AM40" s="646"/>
      <c r="AN40" s="646"/>
      <c r="AO40" s="677"/>
      <c r="AQ40" s="682" t="s">
        <v>344</v>
      </c>
      <c r="AR40" s="683"/>
      <c r="AS40" s="683"/>
      <c r="AT40" s="683"/>
      <c r="AU40" s="683"/>
      <c r="AV40" s="683"/>
      <c r="AW40" s="683"/>
      <c r="AX40" s="683"/>
      <c r="AY40" s="684"/>
      <c r="AZ40" s="642" t="s">
        <v>127</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89</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160564</v>
      </c>
      <c r="CS40" s="643"/>
      <c r="CT40" s="643"/>
      <c r="CU40" s="643"/>
      <c r="CV40" s="643"/>
      <c r="CW40" s="643"/>
      <c r="CX40" s="643"/>
      <c r="CY40" s="644"/>
      <c r="CZ40" s="645">
        <v>0.4</v>
      </c>
      <c r="DA40" s="663"/>
      <c r="DB40" s="663"/>
      <c r="DC40" s="664"/>
      <c r="DD40" s="648">
        <v>142564</v>
      </c>
      <c r="DE40" s="643"/>
      <c r="DF40" s="643"/>
      <c r="DG40" s="643"/>
      <c r="DH40" s="643"/>
      <c r="DI40" s="643"/>
      <c r="DJ40" s="643"/>
      <c r="DK40" s="644"/>
      <c r="DL40" s="648">
        <v>64756</v>
      </c>
      <c r="DM40" s="643"/>
      <c r="DN40" s="643"/>
      <c r="DO40" s="643"/>
      <c r="DP40" s="643"/>
      <c r="DQ40" s="643"/>
      <c r="DR40" s="643"/>
      <c r="DS40" s="643"/>
      <c r="DT40" s="643"/>
      <c r="DU40" s="643"/>
      <c r="DV40" s="644"/>
      <c r="DW40" s="645">
        <v>0.4</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127</v>
      </c>
      <c r="AM41" s="646"/>
      <c r="AN41" s="646"/>
      <c r="AO41" s="677"/>
      <c r="AQ41" s="682" t="s">
        <v>349</v>
      </c>
      <c r="AR41" s="683"/>
      <c r="AS41" s="683"/>
      <c r="AT41" s="683"/>
      <c r="AU41" s="683"/>
      <c r="AV41" s="683"/>
      <c r="AW41" s="683"/>
      <c r="AX41" s="683"/>
      <c r="AY41" s="684"/>
      <c r="AZ41" s="642">
        <v>399162</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127</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127</v>
      </c>
      <c r="CS41" s="661"/>
      <c r="CT41" s="661"/>
      <c r="CU41" s="661"/>
      <c r="CV41" s="661"/>
      <c r="CW41" s="661"/>
      <c r="CX41" s="661"/>
      <c r="CY41" s="662"/>
      <c r="CZ41" s="645" t="s">
        <v>228</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934100</v>
      </c>
      <c r="S42" s="643"/>
      <c r="T42" s="643"/>
      <c r="U42" s="643"/>
      <c r="V42" s="643"/>
      <c r="W42" s="643"/>
      <c r="X42" s="643"/>
      <c r="Y42" s="644"/>
      <c r="Z42" s="675">
        <v>2.5</v>
      </c>
      <c r="AA42" s="675"/>
      <c r="AB42" s="675"/>
      <c r="AC42" s="675"/>
      <c r="AD42" s="676" t="s">
        <v>228</v>
      </c>
      <c r="AE42" s="676"/>
      <c r="AF42" s="676"/>
      <c r="AG42" s="676"/>
      <c r="AH42" s="676"/>
      <c r="AI42" s="676"/>
      <c r="AJ42" s="676"/>
      <c r="AK42" s="676"/>
      <c r="AL42" s="645" t="s">
        <v>127</v>
      </c>
      <c r="AM42" s="646"/>
      <c r="AN42" s="646"/>
      <c r="AO42" s="677"/>
      <c r="AQ42" s="678" t="s">
        <v>353</v>
      </c>
      <c r="AR42" s="679"/>
      <c r="AS42" s="679"/>
      <c r="AT42" s="679"/>
      <c r="AU42" s="679"/>
      <c r="AV42" s="679"/>
      <c r="AW42" s="679"/>
      <c r="AX42" s="679"/>
      <c r="AY42" s="680"/>
      <c r="AZ42" s="626">
        <v>1778713</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279</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2680812</v>
      </c>
      <c r="CS42" s="643"/>
      <c r="CT42" s="643"/>
      <c r="CU42" s="643"/>
      <c r="CV42" s="643"/>
      <c r="CW42" s="643"/>
      <c r="CX42" s="643"/>
      <c r="CY42" s="644"/>
      <c r="CZ42" s="645">
        <v>7.3</v>
      </c>
      <c r="DA42" s="646"/>
      <c r="DB42" s="646"/>
      <c r="DC42" s="647"/>
      <c r="DD42" s="648">
        <v>474706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38108730</v>
      </c>
      <c r="S43" s="665"/>
      <c r="T43" s="665"/>
      <c r="U43" s="665"/>
      <c r="V43" s="665"/>
      <c r="W43" s="665"/>
      <c r="X43" s="665"/>
      <c r="Y43" s="666"/>
      <c r="Z43" s="667">
        <v>100</v>
      </c>
      <c r="AA43" s="667"/>
      <c r="AB43" s="667"/>
      <c r="AC43" s="667"/>
      <c r="AD43" s="668">
        <v>15386209</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77911</v>
      </c>
      <c r="CS43" s="661"/>
      <c r="CT43" s="661"/>
      <c r="CU43" s="661"/>
      <c r="CV43" s="661"/>
      <c r="CW43" s="661"/>
      <c r="CX43" s="661"/>
      <c r="CY43" s="662"/>
      <c r="CZ43" s="645">
        <v>0.2</v>
      </c>
      <c r="DA43" s="663"/>
      <c r="DB43" s="663"/>
      <c r="DC43" s="664"/>
      <c r="DD43" s="648">
        <v>77911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2675400</v>
      </c>
      <c r="CS44" s="643"/>
      <c r="CT44" s="643"/>
      <c r="CU44" s="643"/>
      <c r="CV44" s="643"/>
      <c r="CW44" s="643"/>
      <c r="CX44" s="643"/>
      <c r="CY44" s="644"/>
      <c r="CZ44" s="645">
        <v>7.3</v>
      </c>
      <c r="DA44" s="646"/>
      <c r="DB44" s="646"/>
      <c r="DC44" s="647"/>
      <c r="DD44" s="648">
        <v>469294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1451689</v>
      </c>
      <c r="CS45" s="661"/>
      <c r="CT45" s="661"/>
      <c r="CU45" s="661"/>
      <c r="CV45" s="661"/>
      <c r="CW45" s="661"/>
      <c r="CX45" s="661"/>
      <c r="CY45" s="662"/>
      <c r="CZ45" s="645">
        <v>4</v>
      </c>
      <c r="DA45" s="663"/>
      <c r="DB45" s="663"/>
      <c r="DC45" s="664"/>
      <c r="DD45" s="648">
        <v>58893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1223711</v>
      </c>
      <c r="CS46" s="643"/>
      <c r="CT46" s="643"/>
      <c r="CU46" s="643"/>
      <c r="CV46" s="643"/>
      <c r="CW46" s="643"/>
      <c r="CX46" s="643"/>
      <c r="CY46" s="644"/>
      <c r="CZ46" s="645">
        <v>3.4</v>
      </c>
      <c r="DA46" s="646"/>
      <c r="DB46" s="646"/>
      <c r="DC46" s="647"/>
      <c r="DD46" s="648">
        <v>410401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5412</v>
      </c>
      <c r="CS47" s="661"/>
      <c r="CT47" s="661"/>
      <c r="CU47" s="661"/>
      <c r="CV47" s="661"/>
      <c r="CW47" s="661"/>
      <c r="CX47" s="661"/>
      <c r="CY47" s="662"/>
      <c r="CZ47" s="645">
        <v>0</v>
      </c>
      <c r="DA47" s="663"/>
      <c r="DB47" s="663"/>
      <c r="DC47" s="664"/>
      <c r="DD47" s="648">
        <v>5412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228</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36506512</v>
      </c>
      <c r="CS49" s="627"/>
      <c r="CT49" s="627"/>
      <c r="CU49" s="627"/>
      <c r="CV49" s="627"/>
      <c r="CW49" s="627"/>
      <c r="CX49" s="627"/>
      <c r="CY49" s="628"/>
      <c r="CZ49" s="629">
        <v>100</v>
      </c>
      <c r="DA49" s="630"/>
      <c r="DB49" s="630"/>
      <c r="DC49" s="631"/>
      <c r="DD49" s="632">
        <v>18129890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uWjOHYRBpRXJdTXzyjvkZUo5D1wVbVefQz0o/a8rVr1QIyIefawZHB+DoBI5j67gk1DseR0TCpZNrM2Otlf4A==" saltValue="E3bDbejqeFVMjf1gvn4m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B74" sqref="B74:P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2" t="s">
        <v>368</v>
      </c>
      <c r="DK2" s="1143"/>
      <c r="DL2" s="1143"/>
      <c r="DM2" s="1143"/>
      <c r="DN2" s="1143"/>
      <c r="DO2" s="1144"/>
      <c r="DP2" s="251"/>
      <c r="DQ2" s="1142" t="s">
        <v>369</v>
      </c>
      <c r="DR2" s="1143"/>
      <c r="DS2" s="1143"/>
      <c r="DT2" s="1143"/>
      <c r="DU2" s="1143"/>
      <c r="DV2" s="1143"/>
      <c r="DW2" s="1143"/>
      <c r="DX2" s="1143"/>
      <c r="DY2" s="1143"/>
      <c r="DZ2" s="114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7" t="s">
        <v>370</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372</v>
      </c>
      <c r="B5" s="1050"/>
      <c r="C5" s="1050"/>
      <c r="D5" s="1050"/>
      <c r="E5" s="1050"/>
      <c r="F5" s="1050"/>
      <c r="G5" s="1050"/>
      <c r="H5" s="1050"/>
      <c r="I5" s="1050"/>
      <c r="J5" s="1050"/>
      <c r="K5" s="1050"/>
      <c r="L5" s="1050"/>
      <c r="M5" s="1050"/>
      <c r="N5" s="1050"/>
      <c r="O5" s="1050"/>
      <c r="P5" s="1051"/>
      <c r="Q5" s="1055" t="s">
        <v>373</v>
      </c>
      <c r="R5" s="1056"/>
      <c r="S5" s="1056"/>
      <c r="T5" s="1056"/>
      <c r="U5" s="1057"/>
      <c r="V5" s="1055" t="s">
        <v>374</v>
      </c>
      <c r="W5" s="1056"/>
      <c r="X5" s="1056"/>
      <c r="Y5" s="1056"/>
      <c r="Z5" s="1057"/>
      <c r="AA5" s="1055" t="s">
        <v>375</v>
      </c>
      <c r="AB5" s="1056"/>
      <c r="AC5" s="1056"/>
      <c r="AD5" s="1056"/>
      <c r="AE5" s="1056"/>
      <c r="AF5" s="1145" t="s">
        <v>376</v>
      </c>
      <c r="AG5" s="1056"/>
      <c r="AH5" s="1056"/>
      <c r="AI5" s="1056"/>
      <c r="AJ5" s="1071"/>
      <c r="AK5" s="1056" t="s">
        <v>377</v>
      </c>
      <c r="AL5" s="1056"/>
      <c r="AM5" s="1056"/>
      <c r="AN5" s="1056"/>
      <c r="AO5" s="1057"/>
      <c r="AP5" s="1055" t="s">
        <v>378</v>
      </c>
      <c r="AQ5" s="1056"/>
      <c r="AR5" s="1056"/>
      <c r="AS5" s="1056"/>
      <c r="AT5" s="1057"/>
      <c r="AU5" s="1055" t="s">
        <v>379</v>
      </c>
      <c r="AV5" s="1056"/>
      <c r="AW5" s="1056"/>
      <c r="AX5" s="1056"/>
      <c r="AY5" s="1071"/>
      <c r="AZ5" s="258"/>
      <c r="BA5" s="258"/>
      <c r="BB5" s="258"/>
      <c r="BC5" s="258"/>
      <c r="BD5" s="258"/>
      <c r="BE5" s="259"/>
      <c r="BF5" s="259"/>
      <c r="BG5" s="259"/>
      <c r="BH5" s="259"/>
      <c r="BI5" s="259"/>
      <c r="BJ5" s="259"/>
      <c r="BK5" s="259"/>
      <c r="BL5" s="259"/>
      <c r="BM5" s="259"/>
      <c r="BN5" s="259"/>
      <c r="BO5" s="259"/>
      <c r="BP5" s="259"/>
      <c r="BQ5" s="1049" t="s">
        <v>380</v>
      </c>
      <c r="BR5" s="1050"/>
      <c r="BS5" s="1050"/>
      <c r="BT5" s="1050"/>
      <c r="BU5" s="1050"/>
      <c r="BV5" s="1050"/>
      <c r="BW5" s="1050"/>
      <c r="BX5" s="1050"/>
      <c r="BY5" s="1050"/>
      <c r="BZ5" s="1050"/>
      <c r="CA5" s="1050"/>
      <c r="CB5" s="1050"/>
      <c r="CC5" s="1050"/>
      <c r="CD5" s="1050"/>
      <c r="CE5" s="1050"/>
      <c r="CF5" s="1050"/>
      <c r="CG5" s="1051"/>
      <c r="CH5" s="1055" t="s">
        <v>381</v>
      </c>
      <c r="CI5" s="1056"/>
      <c r="CJ5" s="1056"/>
      <c r="CK5" s="1056"/>
      <c r="CL5" s="1057"/>
      <c r="CM5" s="1055" t="s">
        <v>382</v>
      </c>
      <c r="CN5" s="1056"/>
      <c r="CO5" s="1056"/>
      <c r="CP5" s="1056"/>
      <c r="CQ5" s="1057"/>
      <c r="CR5" s="1055" t="s">
        <v>383</v>
      </c>
      <c r="CS5" s="1056"/>
      <c r="CT5" s="1056"/>
      <c r="CU5" s="1056"/>
      <c r="CV5" s="1057"/>
      <c r="CW5" s="1055" t="s">
        <v>384</v>
      </c>
      <c r="CX5" s="1056"/>
      <c r="CY5" s="1056"/>
      <c r="CZ5" s="1056"/>
      <c r="DA5" s="1057"/>
      <c r="DB5" s="1055" t="s">
        <v>385</v>
      </c>
      <c r="DC5" s="1056"/>
      <c r="DD5" s="1056"/>
      <c r="DE5" s="1056"/>
      <c r="DF5" s="1057"/>
      <c r="DG5" s="1163" t="s">
        <v>386</v>
      </c>
      <c r="DH5" s="1164"/>
      <c r="DI5" s="1164"/>
      <c r="DJ5" s="1164"/>
      <c r="DK5" s="1165"/>
      <c r="DL5" s="1163" t="s">
        <v>387</v>
      </c>
      <c r="DM5" s="1164"/>
      <c r="DN5" s="1164"/>
      <c r="DO5" s="1164"/>
      <c r="DP5" s="1165"/>
      <c r="DQ5" s="1055" t="s">
        <v>388</v>
      </c>
      <c r="DR5" s="1056"/>
      <c r="DS5" s="1056"/>
      <c r="DT5" s="1056"/>
      <c r="DU5" s="1057"/>
      <c r="DV5" s="1055" t="s">
        <v>379</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46"/>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66"/>
      <c r="DH6" s="1167"/>
      <c r="DI6" s="1167"/>
      <c r="DJ6" s="1167"/>
      <c r="DK6" s="1168"/>
      <c r="DL6" s="1166"/>
      <c r="DM6" s="1167"/>
      <c r="DN6" s="1167"/>
      <c r="DO6" s="1167"/>
      <c r="DP6" s="1168"/>
      <c r="DQ6" s="1058"/>
      <c r="DR6" s="1059"/>
      <c r="DS6" s="1059"/>
      <c r="DT6" s="1059"/>
      <c r="DU6" s="1060"/>
      <c r="DV6" s="1058"/>
      <c r="DW6" s="1059"/>
      <c r="DX6" s="1059"/>
      <c r="DY6" s="1059"/>
      <c r="DZ6" s="1072"/>
      <c r="EA6" s="256"/>
    </row>
    <row r="7" spans="1:131" s="257" customFormat="1" ht="26.25" customHeight="1" thickTop="1" x14ac:dyDescent="0.15">
      <c r="A7" s="260">
        <v>1</v>
      </c>
      <c r="B7" s="1104" t="s">
        <v>389</v>
      </c>
      <c r="C7" s="1105"/>
      <c r="D7" s="1105"/>
      <c r="E7" s="1105"/>
      <c r="F7" s="1105"/>
      <c r="G7" s="1105"/>
      <c r="H7" s="1105"/>
      <c r="I7" s="1105"/>
      <c r="J7" s="1105"/>
      <c r="K7" s="1105"/>
      <c r="L7" s="1105"/>
      <c r="M7" s="1105"/>
      <c r="N7" s="1105"/>
      <c r="O7" s="1105"/>
      <c r="P7" s="1106"/>
      <c r="Q7" s="1169">
        <v>38125</v>
      </c>
      <c r="R7" s="1170"/>
      <c r="S7" s="1170"/>
      <c r="T7" s="1170"/>
      <c r="U7" s="1170"/>
      <c r="V7" s="1170">
        <v>36522</v>
      </c>
      <c r="W7" s="1170"/>
      <c r="X7" s="1170"/>
      <c r="Y7" s="1170"/>
      <c r="Z7" s="1170"/>
      <c r="AA7" s="1170">
        <v>1602</v>
      </c>
      <c r="AB7" s="1170"/>
      <c r="AC7" s="1170"/>
      <c r="AD7" s="1170"/>
      <c r="AE7" s="1171"/>
      <c r="AF7" s="1172">
        <v>1396</v>
      </c>
      <c r="AG7" s="1173"/>
      <c r="AH7" s="1173"/>
      <c r="AI7" s="1173"/>
      <c r="AJ7" s="1174"/>
      <c r="AK7" s="1153">
        <v>646</v>
      </c>
      <c r="AL7" s="1154"/>
      <c r="AM7" s="1154"/>
      <c r="AN7" s="1154"/>
      <c r="AO7" s="1154"/>
      <c r="AP7" s="1154">
        <v>26071</v>
      </c>
      <c r="AQ7" s="1154"/>
      <c r="AR7" s="1154"/>
      <c r="AS7" s="1154"/>
      <c r="AT7" s="1154"/>
      <c r="AU7" s="1155"/>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c r="BS7" s="1157" t="s">
        <v>603</v>
      </c>
      <c r="BT7" s="1158"/>
      <c r="BU7" s="1158"/>
      <c r="BV7" s="1158"/>
      <c r="BW7" s="1158"/>
      <c r="BX7" s="1158"/>
      <c r="BY7" s="1158"/>
      <c r="BZ7" s="1158"/>
      <c r="CA7" s="1158"/>
      <c r="CB7" s="1158"/>
      <c r="CC7" s="1158"/>
      <c r="CD7" s="1158"/>
      <c r="CE7" s="1158"/>
      <c r="CF7" s="1158"/>
      <c r="CG7" s="1159"/>
      <c r="CH7" s="1150">
        <v>-17</v>
      </c>
      <c r="CI7" s="1151"/>
      <c r="CJ7" s="1151"/>
      <c r="CK7" s="1151"/>
      <c r="CL7" s="1152"/>
      <c r="CM7" s="1150">
        <v>241</v>
      </c>
      <c r="CN7" s="1151"/>
      <c r="CO7" s="1151"/>
      <c r="CP7" s="1151"/>
      <c r="CQ7" s="1152"/>
      <c r="CR7" s="1150">
        <v>51</v>
      </c>
      <c r="CS7" s="1151"/>
      <c r="CT7" s="1151"/>
      <c r="CU7" s="1151"/>
      <c r="CV7" s="1152"/>
      <c r="CW7" s="1150">
        <v>9</v>
      </c>
      <c r="CX7" s="1151"/>
      <c r="CY7" s="1151"/>
      <c r="CZ7" s="1151"/>
      <c r="DA7" s="1152"/>
      <c r="DB7" s="1150">
        <v>357</v>
      </c>
      <c r="DC7" s="1151"/>
      <c r="DD7" s="1151"/>
      <c r="DE7" s="1151"/>
      <c r="DF7" s="1152"/>
      <c r="DG7" s="1150" t="s">
        <v>530</v>
      </c>
      <c r="DH7" s="1151"/>
      <c r="DI7" s="1151"/>
      <c r="DJ7" s="1151"/>
      <c r="DK7" s="1152"/>
      <c r="DL7" s="1150" t="s">
        <v>530</v>
      </c>
      <c r="DM7" s="1151"/>
      <c r="DN7" s="1151"/>
      <c r="DO7" s="1151"/>
      <c r="DP7" s="1152"/>
      <c r="DQ7" s="1150" t="s">
        <v>530</v>
      </c>
      <c r="DR7" s="1151"/>
      <c r="DS7" s="1151"/>
      <c r="DT7" s="1151"/>
      <c r="DU7" s="1152"/>
      <c r="DV7" s="1147"/>
      <c r="DW7" s="1148"/>
      <c r="DX7" s="1148"/>
      <c r="DY7" s="1148"/>
      <c r="DZ7" s="1149"/>
      <c r="EA7" s="256"/>
    </row>
    <row r="8" spans="1:131" s="257" customFormat="1" ht="26.25" customHeight="1" x14ac:dyDescent="0.15">
      <c r="A8" s="263">
        <v>2</v>
      </c>
      <c r="B8" s="1073"/>
      <c r="C8" s="1074"/>
      <c r="D8" s="1074"/>
      <c r="E8" s="1074"/>
      <c r="F8" s="1074"/>
      <c r="G8" s="1074"/>
      <c r="H8" s="1074"/>
      <c r="I8" s="1074"/>
      <c r="J8" s="1074"/>
      <c r="K8" s="1074"/>
      <c r="L8" s="1074"/>
      <c r="M8" s="1074"/>
      <c r="N8" s="1074"/>
      <c r="O8" s="1074"/>
      <c r="P8" s="1075"/>
      <c r="Q8" s="1097"/>
      <c r="R8" s="1098"/>
      <c r="S8" s="1098"/>
      <c r="T8" s="1098"/>
      <c r="U8" s="1098"/>
      <c r="V8" s="1098"/>
      <c r="W8" s="1098"/>
      <c r="X8" s="1098"/>
      <c r="Y8" s="1098"/>
      <c r="Z8" s="1098"/>
      <c r="AA8" s="1098"/>
      <c r="AB8" s="1098"/>
      <c r="AC8" s="1098"/>
      <c r="AD8" s="1098"/>
      <c r="AE8" s="1099"/>
      <c r="AF8" s="1079"/>
      <c r="AG8" s="1080"/>
      <c r="AH8" s="1080"/>
      <c r="AI8" s="1080"/>
      <c r="AJ8" s="1081"/>
      <c r="AK8" s="1140"/>
      <c r="AL8" s="1141"/>
      <c r="AM8" s="1141"/>
      <c r="AN8" s="1141"/>
      <c r="AO8" s="1141"/>
      <c r="AP8" s="1141"/>
      <c r="AQ8" s="1141"/>
      <c r="AR8" s="1141"/>
      <c r="AS8" s="1141"/>
      <c r="AT8" s="1141"/>
      <c r="AU8" s="1138"/>
      <c r="AV8" s="1138"/>
      <c r="AW8" s="1138"/>
      <c r="AX8" s="1138"/>
      <c r="AY8" s="1139"/>
      <c r="AZ8" s="254"/>
      <c r="BA8" s="254"/>
      <c r="BB8" s="254"/>
      <c r="BC8" s="254"/>
      <c r="BD8" s="254"/>
      <c r="BE8" s="255"/>
      <c r="BF8" s="255"/>
      <c r="BG8" s="255"/>
      <c r="BH8" s="255"/>
      <c r="BI8" s="255"/>
      <c r="BJ8" s="255"/>
      <c r="BK8" s="255"/>
      <c r="BL8" s="255"/>
      <c r="BM8" s="255"/>
      <c r="BN8" s="255"/>
      <c r="BO8" s="255"/>
      <c r="BP8" s="255"/>
      <c r="BQ8" s="264">
        <v>2</v>
      </c>
      <c r="BR8" s="265"/>
      <c r="BS8" s="1068" t="s">
        <v>604</v>
      </c>
      <c r="BT8" s="1069"/>
      <c r="BU8" s="1069"/>
      <c r="BV8" s="1069"/>
      <c r="BW8" s="1069"/>
      <c r="BX8" s="1069"/>
      <c r="BY8" s="1069"/>
      <c r="BZ8" s="1069"/>
      <c r="CA8" s="1069"/>
      <c r="CB8" s="1069"/>
      <c r="CC8" s="1069"/>
      <c r="CD8" s="1069"/>
      <c r="CE8" s="1069"/>
      <c r="CF8" s="1069"/>
      <c r="CG8" s="1070"/>
      <c r="CH8" s="1042">
        <v>-4</v>
      </c>
      <c r="CI8" s="1043"/>
      <c r="CJ8" s="1043"/>
      <c r="CK8" s="1043"/>
      <c r="CL8" s="1044"/>
      <c r="CM8" s="1042">
        <v>49</v>
      </c>
      <c r="CN8" s="1043"/>
      <c r="CO8" s="1043"/>
      <c r="CP8" s="1043"/>
      <c r="CQ8" s="1044"/>
      <c r="CR8" s="1042">
        <v>50</v>
      </c>
      <c r="CS8" s="1043"/>
      <c r="CT8" s="1043"/>
      <c r="CU8" s="1043"/>
      <c r="CV8" s="1044"/>
      <c r="CW8" s="1042" t="s">
        <v>592</v>
      </c>
      <c r="CX8" s="1043"/>
      <c r="CY8" s="1043"/>
      <c r="CZ8" s="1043"/>
      <c r="DA8" s="1044"/>
      <c r="DB8" s="1042" t="s">
        <v>592</v>
      </c>
      <c r="DC8" s="1043"/>
      <c r="DD8" s="1043"/>
      <c r="DE8" s="1043"/>
      <c r="DF8" s="1044"/>
      <c r="DG8" s="1042" t="s">
        <v>530</v>
      </c>
      <c r="DH8" s="1043"/>
      <c r="DI8" s="1043"/>
      <c r="DJ8" s="1043"/>
      <c r="DK8" s="1044"/>
      <c r="DL8" s="1042" t="s">
        <v>530</v>
      </c>
      <c r="DM8" s="1043"/>
      <c r="DN8" s="1043"/>
      <c r="DO8" s="1043"/>
      <c r="DP8" s="1044"/>
      <c r="DQ8" s="1042" t="s">
        <v>530</v>
      </c>
      <c r="DR8" s="1043"/>
      <c r="DS8" s="1043"/>
      <c r="DT8" s="1043"/>
      <c r="DU8" s="1044"/>
      <c r="DV8" s="1046"/>
      <c r="DW8" s="1047"/>
      <c r="DX8" s="1047"/>
      <c r="DY8" s="1047"/>
      <c r="DZ8" s="1048"/>
      <c r="EA8" s="256"/>
    </row>
    <row r="9" spans="1:131" s="257" customFormat="1" ht="26.25" customHeight="1" x14ac:dyDescent="0.15">
      <c r="A9" s="263">
        <v>3</v>
      </c>
      <c r="B9" s="1073"/>
      <c r="C9" s="1074"/>
      <c r="D9" s="1074"/>
      <c r="E9" s="1074"/>
      <c r="F9" s="1074"/>
      <c r="G9" s="1074"/>
      <c r="H9" s="1074"/>
      <c r="I9" s="1074"/>
      <c r="J9" s="1074"/>
      <c r="K9" s="1074"/>
      <c r="L9" s="1074"/>
      <c r="M9" s="1074"/>
      <c r="N9" s="1074"/>
      <c r="O9" s="1074"/>
      <c r="P9" s="1075"/>
      <c r="Q9" s="1097"/>
      <c r="R9" s="1098"/>
      <c r="S9" s="1098"/>
      <c r="T9" s="1098"/>
      <c r="U9" s="1098"/>
      <c r="V9" s="1098"/>
      <c r="W9" s="1098"/>
      <c r="X9" s="1098"/>
      <c r="Y9" s="1098"/>
      <c r="Z9" s="1098"/>
      <c r="AA9" s="1098"/>
      <c r="AB9" s="1098"/>
      <c r="AC9" s="1098"/>
      <c r="AD9" s="1098"/>
      <c r="AE9" s="1099"/>
      <c r="AF9" s="1079"/>
      <c r="AG9" s="1080"/>
      <c r="AH9" s="1080"/>
      <c r="AI9" s="1080"/>
      <c r="AJ9" s="1081"/>
      <c r="AK9" s="1140"/>
      <c r="AL9" s="1141"/>
      <c r="AM9" s="1141"/>
      <c r="AN9" s="1141"/>
      <c r="AO9" s="1141"/>
      <c r="AP9" s="1141"/>
      <c r="AQ9" s="1141"/>
      <c r="AR9" s="1141"/>
      <c r="AS9" s="1141"/>
      <c r="AT9" s="1141"/>
      <c r="AU9" s="1138"/>
      <c r="AV9" s="1138"/>
      <c r="AW9" s="1138"/>
      <c r="AX9" s="1138"/>
      <c r="AY9" s="1139"/>
      <c r="AZ9" s="254"/>
      <c r="BA9" s="254"/>
      <c r="BB9" s="254"/>
      <c r="BC9" s="254"/>
      <c r="BD9" s="254"/>
      <c r="BE9" s="255"/>
      <c r="BF9" s="255"/>
      <c r="BG9" s="255"/>
      <c r="BH9" s="255"/>
      <c r="BI9" s="255"/>
      <c r="BJ9" s="255"/>
      <c r="BK9" s="255"/>
      <c r="BL9" s="255"/>
      <c r="BM9" s="255"/>
      <c r="BN9" s="255"/>
      <c r="BO9" s="255"/>
      <c r="BP9" s="255"/>
      <c r="BQ9" s="264">
        <v>3</v>
      </c>
      <c r="BR9" s="265"/>
      <c r="BS9" s="1068" t="s">
        <v>605</v>
      </c>
      <c r="BT9" s="1069"/>
      <c r="BU9" s="1069"/>
      <c r="BV9" s="1069"/>
      <c r="BW9" s="1069"/>
      <c r="BX9" s="1069"/>
      <c r="BY9" s="1069"/>
      <c r="BZ9" s="1069"/>
      <c r="CA9" s="1069"/>
      <c r="CB9" s="1069"/>
      <c r="CC9" s="1069"/>
      <c r="CD9" s="1069"/>
      <c r="CE9" s="1069"/>
      <c r="CF9" s="1069"/>
      <c r="CG9" s="1070"/>
      <c r="CH9" s="1042">
        <v>-101</v>
      </c>
      <c r="CI9" s="1043"/>
      <c r="CJ9" s="1043"/>
      <c r="CK9" s="1043"/>
      <c r="CL9" s="1044"/>
      <c r="CM9" s="1042">
        <v>-13</v>
      </c>
      <c r="CN9" s="1043"/>
      <c r="CO9" s="1043"/>
      <c r="CP9" s="1043"/>
      <c r="CQ9" s="1044"/>
      <c r="CR9" s="1042">
        <v>95</v>
      </c>
      <c r="CS9" s="1043"/>
      <c r="CT9" s="1043"/>
      <c r="CU9" s="1043"/>
      <c r="CV9" s="1044"/>
      <c r="CW9" s="1042">
        <v>18</v>
      </c>
      <c r="CX9" s="1043"/>
      <c r="CY9" s="1043"/>
      <c r="CZ9" s="1043"/>
      <c r="DA9" s="1044"/>
      <c r="DB9" s="1042" t="s">
        <v>592</v>
      </c>
      <c r="DC9" s="1043"/>
      <c r="DD9" s="1043"/>
      <c r="DE9" s="1043"/>
      <c r="DF9" s="1044"/>
      <c r="DG9" s="1042" t="s">
        <v>530</v>
      </c>
      <c r="DH9" s="1043"/>
      <c r="DI9" s="1043"/>
      <c r="DJ9" s="1043"/>
      <c r="DK9" s="1044"/>
      <c r="DL9" s="1042" t="s">
        <v>530</v>
      </c>
      <c r="DM9" s="1043"/>
      <c r="DN9" s="1043"/>
      <c r="DO9" s="1043"/>
      <c r="DP9" s="1044"/>
      <c r="DQ9" s="1042" t="s">
        <v>530</v>
      </c>
      <c r="DR9" s="1043"/>
      <c r="DS9" s="1043"/>
      <c r="DT9" s="1043"/>
      <c r="DU9" s="1044"/>
      <c r="DV9" s="1046"/>
      <c r="DW9" s="1047"/>
      <c r="DX9" s="1047"/>
      <c r="DY9" s="1047"/>
      <c r="DZ9" s="1048"/>
      <c r="EA9" s="256"/>
    </row>
    <row r="10" spans="1:131" s="257" customFormat="1" ht="26.25" customHeight="1" x14ac:dyDescent="0.15">
      <c r="A10" s="263">
        <v>4</v>
      </c>
      <c r="B10" s="1073"/>
      <c r="C10" s="1074"/>
      <c r="D10" s="1074"/>
      <c r="E10" s="1074"/>
      <c r="F10" s="1074"/>
      <c r="G10" s="1074"/>
      <c r="H10" s="1074"/>
      <c r="I10" s="1074"/>
      <c r="J10" s="1074"/>
      <c r="K10" s="1074"/>
      <c r="L10" s="1074"/>
      <c r="M10" s="1074"/>
      <c r="N10" s="1074"/>
      <c r="O10" s="1074"/>
      <c r="P10" s="1075"/>
      <c r="Q10" s="1097"/>
      <c r="R10" s="1098"/>
      <c r="S10" s="1098"/>
      <c r="T10" s="1098"/>
      <c r="U10" s="1098"/>
      <c r="V10" s="1098"/>
      <c r="W10" s="1098"/>
      <c r="X10" s="1098"/>
      <c r="Y10" s="1098"/>
      <c r="Z10" s="1098"/>
      <c r="AA10" s="1098"/>
      <c r="AB10" s="1098"/>
      <c r="AC10" s="1098"/>
      <c r="AD10" s="1098"/>
      <c r="AE10" s="1099"/>
      <c r="AF10" s="1079"/>
      <c r="AG10" s="1080"/>
      <c r="AH10" s="1080"/>
      <c r="AI10" s="1080"/>
      <c r="AJ10" s="1081"/>
      <c r="AK10" s="1140"/>
      <c r="AL10" s="1141"/>
      <c r="AM10" s="1141"/>
      <c r="AN10" s="1141"/>
      <c r="AO10" s="1141"/>
      <c r="AP10" s="1141"/>
      <c r="AQ10" s="1141"/>
      <c r="AR10" s="1141"/>
      <c r="AS10" s="1141"/>
      <c r="AT10" s="1141"/>
      <c r="AU10" s="1138"/>
      <c r="AV10" s="1138"/>
      <c r="AW10" s="1138"/>
      <c r="AX10" s="1138"/>
      <c r="AY10" s="1139"/>
      <c r="AZ10" s="254"/>
      <c r="BA10" s="254"/>
      <c r="BB10" s="254"/>
      <c r="BC10" s="254"/>
      <c r="BD10" s="254"/>
      <c r="BE10" s="255"/>
      <c r="BF10" s="255"/>
      <c r="BG10" s="255"/>
      <c r="BH10" s="255"/>
      <c r="BI10" s="255"/>
      <c r="BJ10" s="255"/>
      <c r="BK10" s="255"/>
      <c r="BL10" s="255"/>
      <c r="BM10" s="255"/>
      <c r="BN10" s="255"/>
      <c r="BO10" s="255"/>
      <c r="BP10" s="255"/>
      <c r="BQ10" s="264">
        <v>4</v>
      </c>
      <c r="BR10" s="265"/>
      <c r="BS10" s="1068"/>
      <c r="BT10" s="1069"/>
      <c r="BU10" s="1069"/>
      <c r="BV10" s="1069"/>
      <c r="BW10" s="1069"/>
      <c r="BX10" s="1069"/>
      <c r="BY10" s="1069"/>
      <c r="BZ10" s="1069"/>
      <c r="CA10" s="1069"/>
      <c r="CB10" s="1069"/>
      <c r="CC10" s="1069"/>
      <c r="CD10" s="1069"/>
      <c r="CE10" s="1069"/>
      <c r="CF10" s="1069"/>
      <c r="CG10" s="1070"/>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6"/>
      <c r="DW10" s="1047"/>
      <c r="DX10" s="1047"/>
      <c r="DY10" s="1047"/>
      <c r="DZ10" s="1048"/>
      <c r="EA10" s="256"/>
    </row>
    <row r="11" spans="1:131" s="257" customFormat="1" ht="26.25" customHeight="1" x14ac:dyDescent="0.15">
      <c r="A11" s="263">
        <v>5</v>
      </c>
      <c r="B11" s="1073"/>
      <c r="C11" s="1074"/>
      <c r="D11" s="1074"/>
      <c r="E11" s="1074"/>
      <c r="F11" s="1074"/>
      <c r="G11" s="1074"/>
      <c r="H11" s="1074"/>
      <c r="I11" s="1074"/>
      <c r="J11" s="1074"/>
      <c r="K11" s="1074"/>
      <c r="L11" s="1074"/>
      <c r="M11" s="1074"/>
      <c r="N11" s="1074"/>
      <c r="O11" s="1074"/>
      <c r="P11" s="1075"/>
      <c r="Q11" s="1097"/>
      <c r="R11" s="1098"/>
      <c r="S11" s="1098"/>
      <c r="T11" s="1098"/>
      <c r="U11" s="1098"/>
      <c r="V11" s="1098"/>
      <c r="W11" s="1098"/>
      <c r="X11" s="1098"/>
      <c r="Y11" s="1098"/>
      <c r="Z11" s="1098"/>
      <c r="AA11" s="1098"/>
      <c r="AB11" s="1098"/>
      <c r="AC11" s="1098"/>
      <c r="AD11" s="1098"/>
      <c r="AE11" s="1099"/>
      <c r="AF11" s="1079"/>
      <c r="AG11" s="1080"/>
      <c r="AH11" s="1080"/>
      <c r="AI11" s="1080"/>
      <c r="AJ11" s="1081"/>
      <c r="AK11" s="1140"/>
      <c r="AL11" s="1141"/>
      <c r="AM11" s="1141"/>
      <c r="AN11" s="1141"/>
      <c r="AO11" s="1141"/>
      <c r="AP11" s="1141"/>
      <c r="AQ11" s="1141"/>
      <c r="AR11" s="1141"/>
      <c r="AS11" s="1141"/>
      <c r="AT11" s="1141"/>
      <c r="AU11" s="1138"/>
      <c r="AV11" s="1138"/>
      <c r="AW11" s="1138"/>
      <c r="AX11" s="1138"/>
      <c r="AY11" s="1139"/>
      <c r="AZ11" s="254"/>
      <c r="BA11" s="254"/>
      <c r="BB11" s="254"/>
      <c r="BC11" s="254"/>
      <c r="BD11" s="254"/>
      <c r="BE11" s="255"/>
      <c r="BF11" s="255"/>
      <c r="BG11" s="255"/>
      <c r="BH11" s="255"/>
      <c r="BI11" s="255"/>
      <c r="BJ11" s="255"/>
      <c r="BK11" s="255"/>
      <c r="BL11" s="255"/>
      <c r="BM11" s="255"/>
      <c r="BN11" s="255"/>
      <c r="BO11" s="255"/>
      <c r="BP11" s="255"/>
      <c r="BQ11" s="264">
        <v>5</v>
      </c>
      <c r="BR11" s="265"/>
      <c r="BS11" s="1068"/>
      <c r="BT11" s="1069"/>
      <c r="BU11" s="1069"/>
      <c r="BV11" s="1069"/>
      <c r="BW11" s="1069"/>
      <c r="BX11" s="1069"/>
      <c r="BY11" s="1069"/>
      <c r="BZ11" s="1069"/>
      <c r="CA11" s="1069"/>
      <c r="CB11" s="1069"/>
      <c r="CC11" s="1069"/>
      <c r="CD11" s="1069"/>
      <c r="CE11" s="1069"/>
      <c r="CF11" s="1069"/>
      <c r="CG11" s="1070"/>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6"/>
      <c r="DW11" s="1047"/>
      <c r="DX11" s="1047"/>
      <c r="DY11" s="1047"/>
      <c r="DZ11" s="1048"/>
      <c r="EA11" s="256"/>
    </row>
    <row r="12" spans="1:131" s="257" customFormat="1" ht="26.25" customHeight="1" x14ac:dyDescent="0.15">
      <c r="A12" s="263">
        <v>6</v>
      </c>
      <c r="B12" s="1073"/>
      <c r="C12" s="1074"/>
      <c r="D12" s="1074"/>
      <c r="E12" s="1074"/>
      <c r="F12" s="1074"/>
      <c r="G12" s="1074"/>
      <c r="H12" s="1074"/>
      <c r="I12" s="1074"/>
      <c r="J12" s="1074"/>
      <c r="K12" s="1074"/>
      <c r="L12" s="1074"/>
      <c r="M12" s="1074"/>
      <c r="N12" s="1074"/>
      <c r="O12" s="1074"/>
      <c r="P12" s="1075"/>
      <c r="Q12" s="1097"/>
      <c r="R12" s="1098"/>
      <c r="S12" s="1098"/>
      <c r="T12" s="1098"/>
      <c r="U12" s="1098"/>
      <c r="V12" s="1098"/>
      <c r="W12" s="1098"/>
      <c r="X12" s="1098"/>
      <c r="Y12" s="1098"/>
      <c r="Z12" s="1098"/>
      <c r="AA12" s="1098"/>
      <c r="AB12" s="1098"/>
      <c r="AC12" s="1098"/>
      <c r="AD12" s="1098"/>
      <c r="AE12" s="1099"/>
      <c r="AF12" s="1079"/>
      <c r="AG12" s="1080"/>
      <c r="AH12" s="1080"/>
      <c r="AI12" s="1080"/>
      <c r="AJ12" s="1081"/>
      <c r="AK12" s="1140"/>
      <c r="AL12" s="1141"/>
      <c r="AM12" s="1141"/>
      <c r="AN12" s="1141"/>
      <c r="AO12" s="1141"/>
      <c r="AP12" s="1141"/>
      <c r="AQ12" s="1141"/>
      <c r="AR12" s="1141"/>
      <c r="AS12" s="1141"/>
      <c r="AT12" s="1141"/>
      <c r="AU12" s="1138"/>
      <c r="AV12" s="1138"/>
      <c r="AW12" s="1138"/>
      <c r="AX12" s="1138"/>
      <c r="AY12" s="1139"/>
      <c r="AZ12" s="254"/>
      <c r="BA12" s="254"/>
      <c r="BB12" s="254"/>
      <c r="BC12" s="254"/>
      <c r="BD12" s="254"/>
      <c r="BE12" s="255"/>
      <c r="BF12" s="255"/>
      <c r="BG12" s="255"/>
      <c r="BH12" s="255"/>
      <c r="BI12" s="255"/>
      <c r="BJ12" s="255"/>
      <c r="BK12" s="255"/>
      <c r="BL12" s="255"/>
      <c r="BM12" s="255"/>
      <c r="BN12" s="255"/>
      <c r="BO12" s="255"/>
      <c r="BP12" s="255"/>
      <c r="BQ12" s="264">
        <v>6</v>
      </c>
      <c r="BR12" s="265"/>
      <c r="BS12" s="1068"/>
      <c r="BT12" s="1069"/>
      <c r="BU12" s="1069"/>
      <c r="BV12" s="1069"/>
      <c r="BW12" s="1069"/>
      <c r="BX12" s="1069"/>
      <c r="BY12" s="1069"/>
      <c r="BZ12" s="1069"/>
      <c r="CA12" s="1069"/>
      <c r="CB12" s="1069"/>
      <c r="CC12" s="1069"/>
      <c r="CD12" s="1069"/>
      <c r="CE12" s="1069"/>
      <c r="CF12" s="1069"/>
      <c r="CG12" s="1070"/>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6"/>
      <c r="DW12" s="1047"/>
      <c r="DX12" s="1047"/>
      <c r="DY12" s="1047"/>
      <c r="DZ12" s="1048"/>
      <c r="EA12" s="256"/>
    </row>
    <row r="13" spans="1:131" s="257" customFormat="1" ht="26.25" customHeight="1" x14ac:dyDescent="0.15">
      <c r="A13" s="263">
        <v>7</v>
      </c>
      <c r="B13" s="1073"/>
      <c r="C13" s="1074"/>
      <c r="D13" s="1074"/>
      <c r="E13" s="1074"/>
      <c r="F13" s="1074"/>
      <c r="G13" s="1074"/>
      <c r="H13" s="1074"/>
      <c r="I13" s="1074"/>
      <c r="J13" s="1074"/>
      <c r="K13" s="1074"/>
      <c r="L13" s="1074"/>
      <c r="M13" s="1074"/>
      <c r="N13" s="1074"/>
      <c r="O13" s="1074"/>
      <c r="P13" s="1075"/>
      <c r="Q13" s="1097"/>
      <c r="R13" s="1098"/>
      <c r="S13" s="1098"/>
      <c r="T13" s="1098"/>
      <c r="U13" s="1098"/>
      <c r="V13" s="1098"/>
      <c r="W13" s="1098"/>
      <c r="X13" s="1098"/>
      <c r="Y13" s="1098"/>
      <c r="Z13" s="1098"/>
      <c r="AA13" s="1098"/>
      <c r="AB13" s="1098"/>
      <c r="AC13" s="1098"/>
      <c r="AD13" s="1098"/>
      <c r="AE13" s="1099"/>
      <c r="AF13" s="1079"/>
      <c r="AG13" s="1080"/>
      <c r="AH13" s="1080"/>
      <c r="AI13" s="1080"/>
      <c r="AJ13" s="1081"/>
      <c r="AK13" s="1140"/>
      <c r="AL13" s="1141"/>
      <c r="AM13" s="1141"/>
      <c r="AN13" s="1141"/>
      <c r="AO13" s="1141"/>
      <c r="AP13" s="1141"/>
      <c r="AQ13" s="1141"/>
      <c r="AR13" s="1141"/>
      <c r="AS13" s="1141"/>
      <c r="AT13" s="1141"/>
      <c r="AU13" s="1138"/>
      <c r="AV13" s="1138"/>
      <c r="AW13" s="1138"/>
      <c r="AX13" s="1138"/>
      <c r="AY13" s="1139"/>
      <c r="AZ13" s="254"/>
      <c r="BA13" s="254"/>
      <c r="BB13" s="254"/>
      <c r="BC13" s="254"/>
      <c r="BD13" s="254"/>
      <c r="BE13" s="255"/>
      <c r="BF13" s="255"/>
      <c r="BG13" s="255"/>
      <c r="BH13" s="255"/>
      <c r="BI13" s="255"/>
      <c r="BJ13" s="255"/>
      <c r="BK13" s="255"/>
      <c r="BL13" s="255"/>
      <c r="BM13" s="255"/>
      <c r="BN13" s="255"/>
      <c r="BO13" s="255"/>
      <c r="BP13" s="255"/>
      <c r="BQ13" s="264">
        <v>7</v>
      </c>
      <c r="BR13" s="265"/>
      <c r="BS13" s="1068"/>
      <c r="BT13" s="1069"/>
      <c r="BU13" s="1069"/>
      <c r="BV13" s="1069"/>
      <c r="BW13" s="1069"/>
      <c r="BX13" s="1069"/>
      <c r="BY13" s="1069"/>
      <c r="BZ13" s="1069"/>
      <c r="CA13" s="1069"/>
      <c r="CB13" s="1069"/>
      <c r="CC13" s="1069"/>
      <c r="CD13" s="1069"/>
      <c r="CE13" s="1069"/>
      <c r="CF13" s="1069"/>
      <c r="CG13" s="1070"/>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6"/>
      <c r="DW13" s="1047"/>
      <c r="DX13" s="1047"/>
      <c r="DY13" s="1047"/>
      <c r="DZ13" s="1048"/>
      <c r="EA13" s="256"/>
    </row>
    <row r="14" spans="1:131" s="257" customFormat="1" ht="26.25" customHeight="1" x14ac:dyDescent="0.15">
      <c r="A14" s="263">
        <v>8</v>
      </c>
      <c r="B14" s="1073"/>
      <c r="C14" s="1074"/>
      <c r="D14" s="1074"/>
      <c r="E14" s="1074"/>
      <c r="F14" s="1074"/>
      <c r="G14" s="1074"/>
      <c r="H14" s="1074"/>
      <c r="I14" s="1074"/>
      <c r="J14" s="1074"/>
      <c r="K14" s="1074"/>
      <c r="L14" s="1074"/>
      <c r="M14" s="1074"/>
      <c r="N14" s="1074"/>
      <c r="O14" s="1074"/>
      <c r="P14" s="1075"/>
      <c r="Q14" s="1097"/>
      <c r="R14" s="1098"/>
      <c r="S14" s="1098"/>
      <c r="T14" s="1098"/>
      <c r="U14" s="1098"/>
      <c r="V14" s="1098"/>
      <c r="W14" s="1098"/>
      <c r="X14" s="1098"/>
      <c r="Y14" s="1098"/>
      <c r="Z14" s="1098"/>
      <c r="AA14" s="1098"/>
      <c r="AB14" s="1098"/>
      <c r="AC14" s="1098"/>
      <c r="AD14" s="1098"/>
      <c r="AE14" s="1099"/>
      <c r="AF14" s="1079"/>
      <c r="AG14" s="1080"/>
      <c r="AH14" s="1080"/>
      <c r="AI14" s="1080"/>
      <c r="AJ14" s="1081"/>
      <c r="AK14" s="1140"/>
      <c r="AL14" s="1141"/>
      <c r="AM14" s="1141"/>
      <c r="AN14" s="1141"/>
      <c r="AO14" s="1141"/>
      <c r="AP14" s="1141"/>
      <c r="AQ14" s="1141"/>
      <c r="AR14" s="1141"/>
      <c r="AS14" s="1141"/>
      <c r="AT14" s="1141"/>
      <c r="AU14" s="1138"/>
      <c r="AV14" s="1138"/>
      <c r="AW14" s="1138"/>
      <c r="AX14" s="1138"/>
      <c r="AY14" s="1139"/>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6"/>
      <c r="DW14" s="1047"/>
      <c r="DX14" s="1047"/>
      <c r="DY14" s="1047"/>
      <c r="DZ14" s="1048"/>
      <c r="EA14" s="256"/>
    </row>
    <row r="15" spans="1:131" s="257" customFormat="1" ht="26.25" customHeight="1" x14ac:dyDescent="0.15">
      <c r="A15" s="263">
        <v>9</v>
      </c>
      <c r="B15" s="1073"/>
      <c r="C15" s="1074"/>
      <c r="D15" s="1074"/>
      <c r="E15" s="1074"/>
      <c r="F15" s="1074"/>
      <c r="G15" s="1074"/>
      <c r="H15" s="1074"/>
      <c r="I15" s="1074"/>
      <c r="J15" s="1074"/>
      <c r="K15" s="1074"/>
      <c r="L15" s="1074"/>
      <c r="M15" s="1074"/>
      <c r="N15" s="1074"/>
      <c r="O15" s="1074"/>
      <c r="P15" s="1075"/>
      <c r="Q15" s="1097"/>
      <c r="R15" s="1098"/>
      <c r="S15" s="1098"/>
      <c r="T15" s="1098"/>
      <c r="U15" s="1098"/>
      <c r="V15" s="1098"/>
      <c r="W15" s="1098"/>
      <c r="X15" s="1098"/>
      <c r="Y15" s="1098"/>
      <c r="Z15" s="1098"/>
      <c r="AA15" s="1098"/>
      <c r="AB15" s="1098"/>
      <c r="AC15" s="1098"/>
      <c r="AD15" s="1098"/>
      <c r="AE15" s="1099"/>
      <c r="AF15" s="1079"/>
      <c r="AG15" s="1080"/>
      <c r="AH15" s="1080"/>
      <c r="AI15" s="1080"/>
      <c r="AJ15" s="1081"/>
      <c r="AK15" s="1140"/>
      <c r="AL15" s="1141"/>
      <c r="AM15" s="1141"/>
      <c r="AN15" s="1141"/>
      <c r="AO15" s="1141"/>
      <c r="AP15" s="1141"/>
      <c r="AQ15" s="1141"/>
      <c r="AR15" s="1141"/>
      <c r="AS15" s="1141"/>
      <c r="AT15" s="1141"/>
      <c r="AU15" s="1138"/>
      <c r="AV15" s="1138"/>
      <c r="AW15" s="1138"/>
      <c r="AX15" s="1138"/>
      <c r="AY15" s="1139"/>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6"/>
      <c r="DW15" s="1047"/>
      <c r="DX15" s="1047"/>
      <c r="DY15" s="1047"/>
      <c r="DZ15" s="1048"/>
      <c r="EA15" s="256"/>
    </row>
    <row r="16" spans="1:131" s="257" customFormat="1" ht="26.25" customHeight="1" x14ac:dyDescent="0.15">
      <c r="A16" s="263">
        <v>10</v>
      </c>
      <c r="B16" s="1073"/>
      <c r="C16" s="1074"/>
      <c r="D16" s="1074"/>
      <c r="E16" s="1074"/>
      <c r="F16" s="1074"/>
      <c r="G16" s="1074"/>
      <c r="H16" s="1074"/>
      <c r="I16" s="1074"/>
      <c r="J16" s="1074"/>
      <c r="K16" s="1074"/>
      <c r="L16" s="1074"/>
      <c r="M16" s="1074"/>
      <c r="N16" s="1074"/>
      <c r="O16" s="1074"/>
      <c r="P16" s="1075"/>
      <c r="Q16" s="1097"/>
      <c r="R16" s="1098"/>
      <c r="S16" s="1098"/>
      <c r="T16" s="1098"/>
      <c r="U16" s="1098"/>
      <c r="V16" s="1098"/>
      <c r="W16" s="1098"/>
      <c r="X16" s="1098"/>
      <c r="Y16" s="1098"/>
      <c r="Z16" s="1098"/>
      <c r="AA16" s="1098"/>
      <c r="AB16" s="1098"/>
      <c r="AC16" s="1098"/>
      <c r="AD16" s="1098"/>
      <c r="AE16" s="1099"/>
      <c r="AF16" s="1079"/>
      <c r="AG16" s="1080"/>
      <c r="AH16" s="1080"/>
      <c r="AI16" s="1080"/>
      <c r="AJ16" s="1081"/>
      <c r="AK16" s="1140"/>
      <c r="AL16" s="1141"/>
      <c r="AM16" s="1141"/>
      <c r="AN16" s="1141"/>
      <c r="AO16" s="1141"/>
      <c r="AP16" s="1141"/>
      <c r="AQ16" s="1141"/>
      <c r="AR16" s="1141"/>
      <c r="AS16" s="1141"/>
      <c r="AT16" s="1141"/>
      <c r="AU16" s="1138"/>
      <c r="AV16" s="1138"/>
      <c r="AW16" s="1138"/>
      <c r="AX16" s="1138"/>
      <c r="AY16" s="1139"/>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6"/>
      <c r="DW16" s="1047"/>
      <c r="DX16" s="1047"/>
      <c r="DY16" s="1047"/>
      <c r="DZ16" s="1048"/>
      <c r="EA16" s="256"/>
    </row>
    <row r="17" spans="1:131" s="257" customFormat="1" ht="26.25" customHeight="1" x14ac:dyDescent="0.15">
      <c r="A17" s="263">
        <v>11</v>
      </c>
      <c r="B17" s="1073"/>
      <c r="C17" s="1074"/>
      <c r="D17" s="1074"/>
      <c r="E17" s="1074"/>
      <c r="F17" s="1074"/>
      <c r="G17" s="1074"/>
      <c r="H17" s="1074"/>
      <c r="I17" s="1074"/>
      <c r="J17" s="1074"/>
      <c r="K17" s="1074"/>
      <c r="L17" s="1074"/>
      <c r="M17" s="1074"/>
      <c r="N17" s="1074"/>
      <c r="O17" s="1074"/>
      <c r="P17" s="1075"/>
      <c r="Q17" s="1097"/>
      <c r="R17" s="1098"/>
      <c r="S17" s="1098"/>
      <c r="T17" s="1098"/>
      <c r="U17" s="1098"/>
      <c r="V17" s="1098"/>
      <c r="W17" s="1098"/>
      <c r="X17" s="1098"/>
      <c r="Y17" s="1098"/>
      <c r="Z17" s="1098"/>
      <c r="AA17" s="1098"/>
      <c r="AB17" s="1098"/>
      <c r="AC17" s="1098"/>
      <c r="AD17" s="1098"/>
      <c r="AE17" s="1099"/>
      <c r="AF17" s="1079"/>
      <c r="AG17" s="1080"/>
      <c r="AH17" s="1080"/>
      <c r="AI17" s="1080"/>
      <c r="AJ17" s="1081"/>
      <c r="AK17" s="1140"/>
      <c r="AL17" s="1141"/>
      <c r="AM17" s="1141"/>
      <c r="AN17" s="1141"/>
      <c r="AO17" s="1141"/>
      <c r="AP17" s="1141"/>
      <c r="AQ17" s="1141"/>
      <c r="AR17" s="1141"/>
      <c r="AS17" s="1141"/>
      <c r="AT17" s="1141"/>
      <c r="AU17" s="1138"/>
      <c r="AV17" s="1138"/>
      <c r="AW17" s="1138"/>
      <c r="AX17" s="1138"/>
      <c r="AY17" s="1139"/>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6"/>
      <c r="DW17" s="1047"/>
      <c r="DX17" s="1047"/>
      <c r="DY17" s="1047"/>
      <c r="DZ17" s="1048"/>
      <c r="EA17" s="256"/>
    </row>
    <row r="18" spans="1:131" s="257" customFormat="1" ht="26.25" customHeight="1" x14ac:dyDescent="0.15">
      <c r="A18" s="263">
        <v>12</v>
      </c>
      <c r="B18" s="1073"/>
      <c r="C18" s="1074"/>
      <c r="D18" s="1074"/>
      <c r="E18" s="1074"/>
      <c r="F18" s="1074"/>
      <c r="G18" s="1074"/>
      <c r="H18" s="1074"/>
      <c r="I18" s="1074"/>
      <c r="J18" s="1074"/>
      <c r="K18" s="1074"/>
      <c r="L18" s="1074"/>
      <c r="M18" s="1074"/>
      <c r="N18" s="1074"/>
      <c r="O18" s="1074"/>
      <c r="P18" s="1075"/>
      <c r="Q18" s="1097"/>
      <c r="R18" s="1098"/>
      <c r="S18" s="1098"/>
      <c r="T18" s="1098"/>
      <c r="U18" s="1098"/>
      <c r="V18" s="1098"/>
      <c r="W18" s="1098"/>
      <c r="X18" s="1098"/>
      <c r="Y18" s="1098"/>
      <c r="Z18" s="1098"/>
      <c r="AA18" s="1098"/>
      <c r="AB18" s="1098"/>
      <c r="AC18" s="1098"/>
      <c r="AD18" s="1098"/>
      <c r="AE18" s="1099"/>
      <c r="AF18" s="1079"/>
      <c r="AG18" s="1080"/>
      <c r="AH18" s="1080"/>
      <c r="AI18" s="1080"/>
      <c r="AJ18" s="1081"/>
      <c r="AK18" s="1140"/>
      <c r="AL18" s="1141"/>
      <c r="AM18" s="1141"/>
      <c r="AN18" s="1141"/>
      <c r="AO18" s="1141"/>
      <c r="AP18" s="1141"/>
      <c r="AQ18" s="1141"/>
      <c r="AR18" s="1141"/>
      <c r="AS18" s="1141"/>
      <c r="AT18" s="1141"/>
      <c r="AU18" s="1138"/>
      <c r="AV18" s="1138"/>
      <c r="AW18" s="1138"/>
      <c r="AX18" s="1138"/>
      <c r="AY18" s="1139"/>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6"/>
      <c r="DW18" s="1047"/>
      <c r="DX18" s="1047"/>
      <c r="DY18" s="1047"/>
      <c r="DZ18" s="1048"/>
      <c r="EA18" s="256"/>
    </row>
    <row r="19" spans="1:131" s="257" customFormat="1" ht="26.25" customHeight="1" x14ac:dyDescent="0.15">
      <c r="A19" s="263">
        <v>13</v>
      </c>
      <c r="B19" s="1073"/>
      <c r="C19" s="1074"/>
      <c r="D19" s="1074"/>
      <c r="E19" s="1074"/>
      <c r="F19" s="1074"/>
      <c r="G19" s="1074"/>
      <c r="H19" s="1074"/>
      <c r="I19" s="1074"/>
      <c r="J19" s="1074"/>
      <c r="K19" s="1074"/>
      <c r="L19" s="1074"/>
      <c r="M19" s="1074"/>
      <c r="N19" s="1074"/>
      <c r="O19" s="1074"/>
      <c r="P19" s="1075"/>
      <c r="Q19" s="1097"/>
      <c r="R19" s="1098"/>
      <c r="S19" s="1098"/>
      <c r="T19" s="1098"/>
      <c r="U19" s="1098"/>
      <c r="V19" s="1098"/>
      <c r="W19" s="1098"/>
      <c r="X19" s="1098"/>
      <c r="Y19" s="1098"/>
      <c r="Z19" s="1098"/>
      <c r="AA19" s="1098"/>
      <c r="AB19" s="1098"/>
      <c r="AC19" s="1098"/>
      <c r="AD19" s="1098"/>
      <c r="AE19" s="1099"/>
      <c r="AF19" s="1079"/>
      <c r="AG19" s="1080"/>
      <c r="AH19" s="1080"/>
      <c r="AI19" s="1080"/>
      <c r="AJ19" s="1081"/>
      <c r="AK19" s="1140"/>
      <c r="AL19" s="1141"/>
      <c r="AM19" s="1141"/>
      <c r="AN19" s="1141"/>
      <c r="AO19" s="1141"/>
      <c r="AP19" s="1141"/>
      <c r="AQ19" s="1141"/>
      <c r="AR19" s="1141"/>
      <c r="AS19" s="1141"/>
      <c r="AT19" s="1141"/>
      <c r="AU19" s="1138"/>
      <c r="AV19" s="1138"/>
      <c r="AW19" s="1138"/>
      <c r="AX19" s="1138"/>
      <c r="AY19" s="1139"/>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6"/>
      <c r="DW19" s="1047"/>
      <c r="DX19" s="1047"/>
      <c r="DY19" s="1047"/>
      <c r="DZ19" s="1048"/>
      <c r="EA19" s="256"/>
    </row>
    <row r="20" spans="1:131" s="257" customFormat="1" ht="26.25" customHeight="1" x14ac:dyDescent="0.15">
      <c r="A20" s="263">
        <v>14</v>
      </c>
      <c r="B20" s="1073"/>
      <c r="C20" s="1074"/>
      <c r="D20" s="1074"/>
      <c r="E20" s="1074"/>
      <c r="F20" s="1074"/>
      <c r="G20" s="1074"/>
      <c r="H20" s="1074"/>
      <c r="I20" s="1074"/>
      <c r="J20" s="1074"/>
      <c r="K20" s="1074"/>
      <c r="L20" s="1074"/>
      <c r="M20" s="1074"/>
      <c r="N20" s="1074"/>
      <c r="O20" s="1074"/>
      <c r="P20" s="1075"/>
      <c r="Q20" s="1097"/>
      <c r="R20" s="1098"/>
      <c r="S20" s="1098"/>
      <c r="T20" s="1098"/>
      <c r="U20" s="1098"/>
      <c r="V20" s="1098"/>
      <c r="W20" s="1098"/>
      <c r="X20" s="1098"/>
      <c r="Y20" s="1098"/>
      <c r="Z20" s="1098"/>
      <c r="AA20" s="1098"/>
      <c r="AB20" s="1098"/>
      <c r="AC20" s="1098"/>
      <c r="AD20" s="1098"/>
      <c r="AE20" s="1099"/>
      <c r="AF20" s="1079"/>
      <c r="AG20" s="1080"/>
      <c r="AH20" s="1080"/>
      <c r="AI20" s="1080"/>
      <c r="AJ20" s="1081"/>
      <c r="AK20" s="1140"/>
      <c r="AL20" s="1141"/>
      <c r="AM20" s="1141"/>
      <c r="AN20" s="1141"/>
      <c r="AO20" s="1141"/>
      <c r="AP20" s="1141"/>
      <c r="AQ20" s="1141"/>
      <c r="AR20" s="1141"/>
      <c r="AS20" s="1141"/>
      <c r="AT20" s="1141"/>
      <c r="AU20" s="1138"/>
      <c r="AV20" s="1138"/>
      <c r="AW20" s="1138"/>
      <c r="AX20" s="1138"/>
      <c r="AY20" s="1139"/>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6"/>
      <c r="DW20" s="1047"/>
      <c r="DX20" s="1047"/>
      <c r="DY20" s="1047"/>
      <c r="DZ20" s="1048"/>
      <c r="EA20" s="256"/>
    </row>
    <row r="21" spans="1:131" s="257" customFormat="1" ht="26.25" customHeight="1" thickBot="1" x14ac:dyDescent="0.2">
      <c r="A21" s="263">
        <v>15</v>
      </c>
      <c r="B21" s="1073"/>
      <c r="C21" s="1074"/>
      <c r="D21" s="1074"/>
      <c r="E21" s="1074"/>
      <c r="F21" s="1074"/>
      <c r="G21" s="1074"/>
      <c r="H21" s="1074"/>
      <c r="I21" s="1074"/>
      <c r="J21" s="1074"/>
      <c r="K21" s="1074"/>
      <c r="L21" s="1074"/>
      <c r="M21" s="1074"/>
      <c r="N21" s="1074"/>
      <c r="O21" s="1074"/>
      <c r="P21" s="1075"/>
      <c r="Q21" s="1097"/>
      <c r="R21" s="1098"/>
      <c r="S21" s="1098"/>
      <c r="T21" s="1098"/>
      <c r="U21" s="1098"/>
      <c r="V21" s="1098"/>
      <c r="W21" s="1098"/>
      <c r="X21" s="1098"/>
      <c r="Y21" s="1098"/>
      <c r="Z21" s="1098"/>
      <c r="AA21" s="1098"/>
      <c r="AB21" s="1098"/>
      <c r="AC21" s="1098"/>
      <c r="AD21" s="1098"/>
      <c r="AE21" s="1099"/>
      <c r="AF21" s="1079"/>
      <c r="AG21" s="1080"/>
      <c r="AH21" s="1080"/>
      <c r="AI21" s="1080"/>
      <c r="AJ21" s="1081"/>
      <c r="AK21" s="1140"/>
      <c r="AL21" s="1141"/>
      <c r="AM21" s="1141"/>
      <c r="AN21" s="1141"/>
      <c r="AO21" s="1141"/>
      <c r="AP21" s="1141"/>
      <c r="AQ21" s="1141"/>
      <c r="AR21" s="1141"/>
      <c r="AS21" s="1141"/>
      <c r="AT21" s="1141"/>
      <c r="AU21" s="1138"/>
      <c r="AV21" s="1138"/>
      <c r="AW21" s="1138"/>
      <c r="AX21" s="1138"/>
      <c r="AY21" s="1139"/>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6"/>
      <c r="DW21" s="1047"/>
      <c r="DX21" s="1047"/>
      <c r="DY21" s="1047"/>
      <c r="DZ21" s="1048"/>
      <c r="EA21" s="256"/>
    </row>
    <row r="22" spans="1:131" s="257" customFormat="1" ht="26.25" customHeight="1" x14ac:dyDescent="0.15">
      <c r="A22" s="263">
        <v>16</v>
      </c>
      <c r="B22" s="1073"/>
      <c r="C22" s="1074"/>
      <c r="D22" s="1074"/>
      <c r="E22" s="1074"/>
      <c r="F22" s="1074"/>
      <c r="G22" s="1074"/>
      <c r="H22" s="1074"/>
      <c r="I22" s="1074"/>
      <c r="J22" s="1074"/>
      <c r="K22" s="1074"/>
      <c r="L22" s="1074"/>
      <c r="M22" s="1074"/>
      <c r="N22" s="1074"/>
      <c r="O22" s="1074"/>
      <c r="P22" s="1075"/>
      <c r="Q22" s="1135"/>
      <c r="R22" s="1136"/>
      <c r="S22" s="1136"/>
      <c r="T22" s="1136"/>
      <c r="U22" s="1136"/>
      <c r="V22" s="1136"/>
      <c r="W22" s="1136"/>
      <c r="X22" s="1136"/>
      <c r="Y22" s="1136"/>
      <c r="Z22" s="1136"/>
      <c r="AA22" s="1136"/>
      <c r="AB22" s="1136"/>
      <c r="AC22" s="1136"/>
      <c r="AD22" s="1136"/>
      <c r="AE22" s="1137"/>
      <c r="AF22" s="1079"/>
      <c r="AG22" s="1080"/>
      <c r="AH22" s="1080"/>
      <c r="AI22" s="1080"/>
      <c r="AJ22" s="1081"/>
      <c r="AK22" s="1131"/>
      <c r="AL22" s="1132"/>
      <c r="AM22" s="1132"/>
      <c r="AN22" s="1132"/>
      <c r="AO22" s="1132"/>
      <c r="AP22" s="1132"/>
      <c r="AQ22" s="1132"/>
      <c r="AR22" s="1132"/>
      <c r="AS22" s="1132"/>
      <c r="AT22" s="1132"/>
      <c r="AU22" s="1133"/>
      <c r="AV22" s="1133"/>
      <c r="AW22" s="1133"/>
      <c r="AX22" s="1133"/>
      <c r="AY22" s="1134"/>
      <c r="AZ22" s="1094" t="s">
        <v>390</v>
      </c>
      <c r="BA22" s="1094"/>
      <c r="BB22" s="1094"/>
      <c r="BC22" s="1094"/>
      <c r="BD22" s="1095"/>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6"/>
      <c r="DW22" s="1047"/>
      <c r="DX22" s="1047"/>
      <c r="DY22" s="1047"/>
      <c r="DZ22" s="1048"/>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2">
        <v>38109</v>
      </c>
      <c r="R23" s="1123"/>
      <c r="S23" s="1123"/>
      <c r="T23" s="1123"/>
      <c r="U23" s="1123"/>
      <c r="V23" s="1123">
        <v>36507</v>
      </c>
      <c r="W23" s="1123"/>
      <c r="X23" s="1123"/>
      <c r="Y23" s="1123"/>
      <c r="Z23" s="1123"/>
      <c r="AA23" s="1123">
        <v>1602</v>
      </c>
      <c r="AB23" s="1123"/>
      <c r="AC23" s="1123"/>
      <c r="AD23" s="1123"/>
      <c r="AE23" s="1124"/>
      <c r="AF23" s="1125">
        <v>1396</v>
      </c>
      <c r="AG23" s="1123"/>
      <c r="AH23" s="1123"/>
      <c r="AI23" s="1123"/>
      <c r="AJ23" s="1126"/>
      <c r="AK23" s="1127"/>
      <c r="AL23" s="1128"/>
      <c r="AM23" s="1128"/>
      <c r="AN23" s="1128"/>
      <c r="AO23" s="1128"/>
      <c r="AP23" s="1123">
        <v>26071</v>
      </c>
      <c r="AQ23" s="1123"/>
      <c r="AR23" s="1123"/>
      <c r="AS23" s="1123"/>
      <c r="AT23" s="1123"/>
      <c r="AU23" s="1129"/>
      <c r="AV23" s="1129"/>
      <c r="AW23" s="1129"/>
      <c r="AX23" s="1129"/>
      <c r="AY23" s="1130"/>
      <c r="AZ23" s="1119" t="s">
        <v>393</v>
      </c>
      <c r="BA23" s="1120"/>
      <c r="BB23" s="1120"/>
      <c r="BC23" s="1120"/>
      <c r="BD23" s="1121"/>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6"/>
      <c r="DW23" s="1047"/>
      <c r="DX23" s="1047"/>
      <c r="DY23" s="1047"/>
      <c r="DZ23" s="1048"/>
      <c r="EA23" s="256"/>
    </row>
    <row r="24" spans="1:131" s="257" customFormat="1" ht="26.25" customHeight="1" x14ac:dyDescent="0.15">
      <c r="A24" s="1118" t="s">
        <v>394</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6"/>
      <c r="DW24" s="1047"/>
      <c r="DX24" s="1047"/>
      <c r="DY24" s="1047"/>
      <c r="DZ24" s="1048"/>
      <c r="EA24" s="256"/>
    </row>
    <row r="25" spans="1:131" s="249" customFormat="1" ht="26.25" customHeight="1" thickBot="1" x14ac:dyDescent="0.2">
      <c r="A25" s="1117" t="s">
        <v>395</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6"/>
      <c r="DW25" s="1047"/>
      <c r="DX25" s="1047"/>
      <c r="DY25" s="1047"/>
      <c r="DZ25" s="1048"/>
      <c r="EA25" s="248"/>
    </row>
    <row r="26" spans="1:131" s="249" customFormat="1" ht="26.25" customHeight="1" x14ac:dyDescent="0.15">
      <c r="A26" s="1049" t="s">
        <v>372</v>
      </c>
      <c r="B26" s="1050"/>
      <c r="C26" s="1050"/>
      <c r="D26" s="1050"/>
      <c r="E26" s="1050"/>
      <c r="F26" s="1050"/>
      <c r="G26" s="1050"/>
      <c r="H26" s="1050"/>
      <c r="I26" s="1050"/>
      <c r="J26" s="1050"/>
      <c r="K26" s="1050"/>
      <c r="L26" s="1050"/>
      <c r="M26" s="1050"/>
      <c r="N26" s="1050"/>
      <c r="O26" s="1050"/>
      <c r="P26" s="1051"/>
      <c r="Q26" s="1055" t="s">
        <v>396</v>
      </c>
      <c r="R26" s="1056"/>
      <c r="S26" s="1056"/>
      <c r="T26" s="1056"/>
      <c r="U26" s="1057"/>
      <c r="V26" s="1055" t="s">
        <v>397</v>
      </c>
      <c r="W26" s="1056"/>
      <c r="X26" s="1056"/>
      <c r="Y26" s="1056"/>
      <c r="Z26" s="1057"/>
      <c r="AA26" s="1055" t="s">
        <v>398</v>
      </c>
      <c r="AB26" s="1056"/>
      <c r="AC26" s="1056"/>
      <c r="AD26" s="1056"/>
      <c r="AE26" s="1056"/>
      <c r="AF26" s="1113" t="s">
        <v>399</v>
      </c>
      <c r="AG26" s="1062"/>
      <c r="AH26" s="1062"/>
      <c r="AI26" s="1062"/>
      <c r="AJ26" s="1114"/>
      <c r="AK26" s="1056" t="s">
        <v>400</v>
      </c>
      <c r="AL26" s="1056"/>
      <c r="AM26" s="1056"/>
      <c r="AN26" s="1056"/>
      <c r="AO26" s="1057"/>
      <c r="AP26" s="1055" t="s">
        <v>401</v>
      </c>
      <c r="AQ26" s="1056"/>
      <c r="AR26" s="1056"/>
      <c r="AS26" s="1056"/>
      <c r="AT26" s="1057"/>
      <c r="AU26" s="1055" t="s">
        <v>402</v>
      </c>
      <c r="AV26" s="1056"/>
      <c r="AW26" s="1056"/>
      <c r="AX26" s="1056"/>
      <c r="AY26" s="1057"/>
      <c r="AZ26" s="1055" t="s">
        <v>403</v>
      </c>
      <c r="BA26" s="1056"/>
      <c r="BB26" s="1056"/>
      <c r="BC26" s="1056"/>
      <c r="BD26" s="1057"/>
      <c r="BE26" s="1055" t="s">
        <v>379</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6"/>
      <c r="DW27" s="1047"/>
      <c r="DX27" s="1047"/>
      <c r="DY27" s="1047"/>
      <c r="DZ27" s="1048"/>
      <c r="EA27" s="248"/>
    </row>
    <row r="28" spans="1:131" s="249" customFormat="1" ht="26.25" customHeight="1" thickTop="1" x14ac:dyDescent="0.15">
      <c r="A28" s="268">
        <v>1</v>
      </c>
      <c r="B28" s="1104" t="s">
        <v>404</v>
      </c>
      <c r="C28" s="1105"/>
      <c r="D28" s="1105"/>
      <c r="E28" s="1105"/>
      <c r="F28" s="1105"/>
      <c r="G28" s="1105"/>
      <c r="H28" s="1105"/>
      <c r="I28" s="1105"/>
      <c r="J28" s="1105"/>
      <c r="K28" s="1105"/>
      <c r="L28" s="1105"/>
      <c r="M28" s="1105"/>
      <c r="N28" s="1105"/>
      <c r="O28" s="1105"/>
      <c r="P28" s="1106"/>
      <c r="Q28" s="1107">
        <v>7439</v>
      </c>
      <c r="R28" s="1108"/>
      <c r="S28" s="1108"/>
      <c r="T28" s="1108"/>
      <c r="U28" s="1108"/>
      <c r="V28" s="1108">
        <v>7218</v>
      </c>
      <c r="W28" s="1108"/>
      <c r="X28" s="1108"/>
      <c r="Y28" s="1108"/>
      <c r="Z28" s="1108"/>
      <c r="AA28" s="1108">
        <v>221</v>
      </c>
      <c r="AB28" s="1108"/>
      <c r="AC28" s="1108"/>
      <c r="AD28" s="1108"/>
      <c r="AE28" s="1109"/>
      <c r="AF28" s="1110">
        <v>221</v>
      </c>
      <c r="AG28" s="1108"/>
      <c r="AH28" s="1108"/>
      <c r="AI28" s="1108"/>
      <c r="AJ28" s="1111"/>
      <c r="AK28" s="1112">
        <v>399</v>
      </c>
      <c r="AL28" s="1100"/>
      <c r="AM28" s="1100"/>
      <c r="AN28" s="1100"/>
      <c r="AO28" s="1100"/>
      <c r="AP28" s="1100"/>
      <c r="AQ28" s="1100"/>
      <c r="AR28" s="1100"/>
      <c r="AS28" s="1100"/>
      <c r="AT28" s="1100"/>
      <c r="AU28" s="1100"/>
      <c r="AV28" s="1100"/>
      <c r="AW28" s="1100"/>
      <c r="AX28" s="1100"/>
      <c r="AY28" s="1100"/>
      <c r="AZ28" s="1101"/>
      <c r="BA28" s="1101"/>
      <c r="BB28" s="1101"/>
      <c r="BC28" s="1101"/>
      <c r="BD28" s="1101"/>
      <c r="BE28" s="1102"/>
      <c r="BF28" s="1102"/>
      <c r="BG28" s="1102"/>
      <c r="BH28" s="1102"/>
      <c r="BI28" s="1103"/>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6"/>
      <c r="DW28" s="1047"/>
      <c r="DX28" s="1047"/>
      <c r="DY28" s="1047"/>
      <c r="DZ28" s="1048"/>
      <c r="EA28" s="248"/>
    </row>
    <row r="29" spans="1:131" s="249" customFormat="1" ht="26.25" customHeight="1" x14ac:dyDescent="0.15">
      <c r="A29" s="268">
        <v>2</v>
      </c>
      <c r="B29" s="1073" t="s">
        <v>405</v>
      </c>
      <c r="C29" s="1074"/>
      <c r="D29" s="1074"/>
      <c r="E29" s="1074"/>
      <c r="F29" s="1074"/>
      <c r="G29" s="1074"/>
      <c r="H29" s="1074"/>
      <c r="I29" s="1074"/>
      <c r="J29" s="1074"/>
      <c r="K29" s="1074"/>
      <c r="L29" s="1074"/>
      <c r="M29" s="1074"/>
      <c r="N29" s="1074"/>
      <c r="O29" s="1074"/>
      <c r="P29" s="1075"/>
      <c r="Q29" s="1097">
        <v>5939</v>
      </c>
      <c r="R29" s="1098"/>
      <c r="S29" s="1098"/>
      <c r="T29" s="1098"/>
      <c r="U29" s="1098"/>
      <c r="V29" s="1098">
        <v>5409</v>
      </c>
      <c r="W29" s="1098"/>
      <c r="X29" s="1098"/>
      <c r="Y29" s="1098"/>
      <c r="Z29" s="1098"/>
      <c r="AA29" s="1098">
        <v>530</v>
      </c>
      <c r="AB29" s="1098"/>
      <c r="AC29" s="1098"/>
      <c r="AD29" s="1098"/>
      <c r="AE29" s="1099"/>
      <c r="AF29" s="1079">
        <v>530</v>
      </c>
      <c r="AG29" s="1080"/>
      <c r="AH29" s="1080"/>
      <c r="AI29" s="1080"/>
      <c r="AJ29" s="1081"/>
      <c r="AK29" s="1037">
        <v>1255</v>
      </c>
      <c r="AL29" s="1028"/>
      <c r="AM29" s="1028"/>
      <c r="AN29" s="1028"/>
      <c r="AO29" s="1028"/>
      <c r="AP29" s="1028"/>
      <c r="AQ29" s="1028"/>
      <c r="AR29" s="1028"/>
      <c r="AS29" s="1028"/>
      <c r="AT29" s="1028"/>
      <c r="AU29" s="1028"/>
      <c r="AV29" s="1028"/>
      <c r="AW29" s="1028"/>
      <c r="AX29" s="1028"/>
      <c r="AY29" s="1028"/>
      <c r="AZ29" s="1096"/>
      <c r="BA29" s="1096"/>
      <c r="BB29" s="1096"/>
      <c r="BC29" s="1096"/>
      <c r="BD29" s="1096"/>
      <c r="BE29" s="1091"/>
      <c r="BF29" s="1091"/>
      <c r="BG29" s="1091"/>
      <c r="BH29" s="1091"/>
      <c r="BI29" s="1092"/>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6"/>
      <c r="DW29" s="1047"/>
      <c r="DX29" s="1047"/>
      <c r="DY29" s="1047"/>
      <c r="DZ29" s="1048"/>
      <c r="EA29" s="248"/>
    </row>
    <row r="30" spans="1:131" s="249" customFormat="1" ht="26.25" customHeight="1" x14ac:dyDescent="0.15">
      <c r="A30" s="268">
        <v>3</v>
      </c>
      <c r="B30" s="1073" t="s">
        <v>406</v>
      </c>
      <c r="C30" s="1074"/>
      <c r="D30" s="1074"/>
      <c r="E30" s="1074"/>
      <c r="F30" s="1074"/>
      <c r="G30" s="1074"/>
      <c r="H30" s="1074"/>
      <c r="I30" s="1074"/>
      <c r="J30" s="1074"/>
      <c r="K30" s="1074"/>
      <c r="L30" s="1074"/>
      <c r="M30" s="1074"/>
      <c r="N30" s="1074"/>
      <c r="O30" s="1074"/>
      <c r="P30" s="1075"/>
      <c r="Q30" s="1097">
        <v>1933</v>
      </c>
      <c r="R30" s="1098"/>
      <c r="S30" s="1098"/>
      <c r="T30" s="1098"/>
      <c r="U30" s="1098"/>
      <c r="V30" s="1098">
        <v>1933</v>
      </c>
      <c r="W30" s="1098"/>
      <c r="X30" s="1098"/>
      <c r="Y30" s="1098"/>
      <c r="Z30" s="1098"/>
      <c r="AA30" s="1098" t="s">
        <v>592</v>
      </c>
      <c r="AB30" s="1098"/>
      <c r="AC30" s="1098"/>
      <c r="AD30" s="1098"/>
      <c r="AE30" s="1099"/>
      <c r="AF30" s="1079" t="s">
        <v>407</v>
      </c>
      <c r="AG30" s="1080"/>
      <c r="AH30" s="1080"/>
      <c r="AI30" s="1080"/>
      <c r="AJ30" s="1081"/>
      <c r="AK30" s="1037">
        <v>914</v>
      </c>
      <c r="AL30" s="1028"/>
      <c r="AM30" s="1028"/>
      <c r="AN30" s="1028"/>
      <c r="AO30" s="1028"/>
      <c r="AP30" s="1028"/>
      <c r="AQ30" s="1028"/>
      <c r="AR30" s="1028"/>
      <c r="AS30" s="1028"/>
      <c r="AT30" s="1028"/>
      <c r="AU30" s="1028"/>
      <c r="AV30" s="1028"/>
      <c r="AW30" s="1028"/>
      <c r="AX30" s="1028"/>
      <c r="AY30" s="1028"/>
      <c r="AZ30" s="1096"/>
      <c r="BA30" s="1096"/>
      <c r="BB30" s="1096"/>
      <c r="BC30" s="1096"/>
      <c r="BD30" s="1096"/>
      <c r="BE30" s="1091"/>
      <c r="BF30" s="1091"/>
      <c r="BG30" s="1091"/>
      <c r="BH30" s="1091"/>
      <c r="BI30" s="1092"/>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6"/>
      <c r="DW30" s="1047"/>
      <c r="DX30" s="1047"/>
      <c r="DY30" s="1047"/>
      <c r="DZ30" s="1048"/>
      <c r="EA30" s="248"/>
    </row>
    <row r="31" spans="1:131" s="249" customFormat="1" ht="26.25" customHeight="1" x14ac:dyDescent="0.15">
      <c r="A31" s="268">
        <v>4</v>
      </c>
      <c r="B31" s="1073" t="s">
        <v>408</v>
      </c>
      <c r="C31" s="1074"/>
      <c r="D31" s="1074"/>
      <c r="E31" s="1074"/>
      <c r="F31" s="1074"/>
      <c r="G31" s="1074"/>
      <c r="H31" s="1074"/>
      <c r="I31" s="1074"/>
      <c r="J31" s="1074"/>
      <c r="K31" s="1074"/>
      <c r="L31" s="1074"/>
      <c r="M31" s="1074"/>
      <c r="N31" s="1074"/>
      <c r="O31" s="1074"/>
      <c r="P31" s="1075"/>
      <c r="Q31" s="1097">
        <v>1498</v>
      </c>
      <c r="R31" s="1098"/>
      <c r="S31" s="1098"/>
      <c r="T31" s="1098"/>
      <c r="U31" s="1098"/>
      <c r="V31" s="1098">
        <v>1495</v>
      </c>
      <c r="W31" s="1098"/>
      <c r="X31" s="1098"/>
      <c r="Y31" s="1098"/>
      <c r="Z31" s="1098"/>
      <c r="AA31" s="1098">
        <v>3</v>
      </c>
      <c r="AB31" s="1098"/>
      <c r="AC31" s="1098"/>
      <c r="AD31" s="1098"/>
      <c r="AE31" s="1099"/>
      <c r="AF31" s="1079">
        <v>16</v>
      </c>
      <c r="AG31" s="1080"/>
      <c r="AH31" s="1080"/>
      <c r="AI31" s="1080"/>
      <c r="AJ31" s="1081"/>
      <c r="AK31" s="1037">
        <v>544</v>
      </c>
      <c r="AL31" s="1028"/>
      <c r="AM31" s="1028"/>
      <c r="AN31" s="1028"/>
      <c r="AO31" s="1028"/>
      <c r="AP31" s="1028">
        <v>6957</v>
      </c>
      <c r="AQ31" s="1028"/>
      <c r="AR31" s="1028"/>
      <c r="AS31" s="1028"/>
      <c r="AT31" s="1028"/>
      <c r="AU31" s="1028">
        <v>3951</v>
      </c>
      <c r="AV31" s="1028"/>
      <c r="AW31" s="1028"/>
      <c r="AX31" s="1028"/>
      <c r="AY31" s="1028"/>
      <c r="AZ31" s="1096" t="s">
        <v>592</v>
      </c>
      <c r="BA31" s="1096"/>
      <c r="BB31" s="1096"/>
      <c r="BC31" s="1096"/>
      <c r="BD31" s="1096"/>
      <c r="BE31" s="1091" t="s">
        <v>409</v>
      </c>
      <c r="BF31" s="1091"/>
      <c r="BG31" s="1091"/>
      <c r="BH31" s="1091"/>
      <c r="BI31" s="1092"/>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6"/>
      <c r="DW31" s="1047"/>
      <c r="DX31" s="1047"/>
      <c r="DY31" s="1047"/>
      <c r="DZ31" s="1048"/>
      <c r="EA31" s="248"/>
    </row>
    <row r="32" spans="1:131" s="249" customFormat="1" ht="26.25" customHeight="1" x14ac:dyDescent="0.15">
      <c r="A32" s="268">
        <v>5</v>
      </c>
      <c r="B32" s="1073" t="s">
        <v>410</v>
      </c>
      <c r="C32" s="1074"/>
      <c r="D32" s="1074"/>
      <c r="E32" s="1074"/>
      <c r="F32" s="1074"/>
      <c r="G32" s="1074"/>
      <c r="H32" s="1074"/>
      <c r="I32" s="1074"/>
      <c r="J32" s="1074"/>
      <c r="K32" s="1074"/>
      <c r="L32" s="1074"/>
      <c r="M32" s="1074"/>
      <c r="N32" s="1074"/>
      <c r="O32" s="1074"/>
      <c r="P32" s="1075"/>
      <c r="Q32" s="1097">
        <v>17</v>
      </c>
      <c r="R32" s="1098"/>
      <c r="S32" s="1098"/>
      <c r="T32" s="1098"/>
      <c r="U32" s="1098"/>
      <c r="V32" s="1098">
        <v>16</v>
      </c>
      <c r="W32" s="1098"/>
      <c r="X32" s="1098"/>
      <c r="Y32" s="1098"/>
      <c r="Z32" s="1098"/>
      <c r="AA32" s="1098">
        <v>2</v>
      </c>
      <c r="AB32" s="1098"/>
      <c r="AC32" s="1098"/>
      <c r="AD32" s="1098"/>
      <c r="AE32" s="1099"/>
      <c r="AF32" s="1079">
        <v>2</v>
      </c>
      <c r="AG32" s="1080"/>
      <c r="AH32" s="1080"/>
      <c r="AI32" s="1080"/>
      <c r="AJ32" s="1081"/>
      <c r="AK32" s="1037">
        <v>7</v>
      </c>
      <c r="AL32" s="1028"/>
      <c r="AM32" s="1028"/>
      <c r="AN32" s="1028"/>
      <c r="AO32" s="1028"/>
      <c r="AP32" s="1028"/>
      <c r="AQ32" s="1028"/>
      <c r="AR32" s="1028"/>
      <c r="AS32" s="1028"/>
      <c r="AT32" s="1028"/>
      <c r="AU32" s="1028"/>
      <c r="AV32" s="1028"/>
      <c r="AW32" s="1028"/>
      <c r="AX32" s="1028"/>
      <c r="AY32" s="1028"/>
      <c r="AZ32" s="1096" t="s">
        <v>592</v>
      </c>
      <c r="BA32" s="1096"/>
      <c r="BB32" s="1096"/>
      <c r="BC32" s="1096"/>
      <c r="BD32" s="1096"/>
      <c r="BE32" s="1091" t="s">
        <v>411</v>
      </c>
      <c r="BF32" s="1091"/>
      <c r="BG32" s="1091"/>
      <c r="BH32" s="1091"/>
      <c r="BI32" s="1092"/>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6"/>
      <c r="DW32" s="1047"/>
      <c r="DX32" s="1047"/>
      <c r="DY32" s="1047"/>
      <c r="DZ32" s="1048"/>
      <c r="EA32" s="248"/>
    </row>
    <row r="33" spans="1:131" s="249" customFormat="1" ht="26.25" customHeight="1" x14ac:dyDescent="0.15">
      <c r="A33" s="268">
        <v>6</v>
      </c>
      <c r="B33" s="1073"/>
      <c r="C33" s="1074"/>
      <c r="D33" s="1074"/>
      <c r="E33" s="1074"/>
      <c r="F33" s="1074"/>
      <c r="G33" s="1074"/>
      <c r="H33" s="1074"/>
      <c r="I33" s="1074"/>
      <c r="J33" s="1074"/>
      <c r="K33" s="1074"/>
      <c r="L33" s="1074"/>
      <c r="M33" s="1074"/>
      <c r="N33" s="1074"/>
      <c r="O33" s="1074"/>
      <c r="P33" s="1075"/>
      <c r="Q33" s="1097"/>
      <c r="R33" s="1098"/>
      <c r="S33" s="1098"/>
      <c r="T33" s="1098"/>
      <c r="U33" s="1098"/>
      <c r="V33" s="1098"/>
      <c r="W33" s="1098"/>
      <c r="X33" s="1098"/>
      <c r="Y33" s="1098"/>
      <c r="Z33" s="1098"/>
      <c r="AA33" s="1098"/>
      <c r="AB33" s="1098"/>
      <c r="AC33" s="1098"/>
      <c r="AD33" s="1098"/>
      <c r="AE33" s="1099"/>
      <c r="AF33" s="1079"/>
      <c r="AG33" s="1080"/>
      <c r="AH33" s="1080"/>
      <c r="AI33" s="1080"/>
      <c r="AJ33" s="1081"/>
      <c r="AK33" s="1037"/>
      <c r="AL33" s="1028"/>
      <c r="AM33" s="1028"/>
      <c r="AN33" s="1028"/>
      <c r="AO33" s="1028"/>
      <c r="AP33" s="1028"/>
      <c r="AQ33" s="1028"/>
      <c r="AR33" s="1028"/>
      <c r="AS33" s="1028"/>
      <c r="AT33" s="1028"/>
      <c r="AU33" s="1028"/>
      <c r="AV33" s="1028"/>
      <c r="AW33" s="1028"/>
      <c r="AX33" s="1028"/>
      <c r="AY33" s="1028"/>
      <c r="AZ33" s="1096"/>
      <c r="BA33" s="1096"/>
      <c r="BB33" s="1096"/>
      <c r="BC33" s="1096"/>
      <c r="BD33" s="1096"/>
      <c r="BE33" s="1091"/>
      <c r="BF33" s="1091"/>
      <c r="BG33" s="1091"/>
      <c r="BH33" s="1091"/>
      <c r="BI33" s="1092"/>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6"/>
      <c r="DW33" s="1047"/>
      <c r="DX33" s="1047"/>
      <c r="DY33" s="1047"/>
      <c r="DZ33" s="1048"/>
      <c r="EA33" s="248"/>
    </row>
    <row r="34" spans="1:131" s="249" customFormat="1" ht="26.25" customHeight="1" x14ac:dyDescent="0.15">
      <c r="A34" s="268">
        <v>7</v>
      </c>
      <c r="B34" s="1073"/>
      <c r="C34" s="1074"/>
      <c r="D34" s="1074"/>
      <c r="E34" s="1074"/>
      <c r="F34" s="1074"/>
      <c r="G34" s="1074"/>
      <c r="H34" s="1074"/>
      <c r="I34" s="1074"/>
      <c r="J34" s="1074"/>
      <c r="K34" s="1074"/>
      <c r="L34" s="1074"/>
      <c r="M34" s="1074"/>
      <c r="N34" s="1074"/>
      <c r="O34" s="1074"/>
      <c r="P34" s="1075"/>
      <c r="Q34" s="1097"/>
      <c r="R34" s="1098"/>
      <c r="S34" s="1098"/>
      <c r="T34" s="1098"/>
      <c r="U34" s="1098"/>
      <c r="V34" s="1098"/>
      <c r="W34" s="1098"/>
      <c r="X34" s="1098"/>
      <c r="Y34" s="1098"/>
      <c r="Z34" s="1098"/>
      <c r="AA34" s="1098"/>
      <c r="AB34" s="1098"/>
      <c r="AC34" s="1098"/>
      <c r="AD34" s="1098"/>
      <c r="AE34" s="1099"/>
      <c r="AF34" s="1079"/>
      <c r="AG34" s="1080"/>
      <c r="AH34" s="1080"/>
      <c r="AI34" s="1080"/>
      <c r="AJ34" s="1081"/>
      <c r="AK34" s="1037"/>
      <c r="AL34" s="1028"/>
      <c r="AM34" s="1028"/>
      <c r="AN34" s="1028"/>
      <c r="AO34" s="1028"/>
      <c r="AP34" s="1028"/>
      <c r="AQ34" s="1028"/>
      <c r="AR34" s="1028"/>
      <c r="AS34" s="1028"/>
      <c r="AT34" s="1028"/>
      <c r="AU34" s="1028"/>
      <c r="AV34" s="1028"/>
      <c r="AW34" s="1028"/>
      <c r="AX34" s="1028"/>
      <c r="AY34" s="1028"/>
      <c r="AZ34" s="1096"/>
      <c r="BA34" s="1096"/>
      <c r="BB34" s="1096"/>
      <c r="BC34" s="1096"/>
      <c r="BD34" s="1096"/>
      <c r="BE34" s="1091"/>
      <c r="BF34" s="1091"/>
      <c r="BG34" s="1091"/>
      <c r="BH34" s="1091"/>
      <c r="BI34" s="1092"/>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6"/>
      <c r="DW34" s="1047"/>
      <c r="DX34" s="1047"/>
      <c r="DY34" s="1047"/>
      <c r="DZ34" s="1048"/>
      <c r="EA34" s="248"/>
    </row>
    <row r="35" spans="1:131" s="249" customFormat="1" ht="26.25" customHeight="1" x14ac:dyDescent="0.15">
      <c r="A35" s="268">
        <v>8</v>
      </c>
      <c r="B35" s="1073"/>
      <c r="C35" s="1074"/>
      <c r="D35" s="1074"/>
      <c r="E35" s="1074"/>
      <c r="F35" s="1074"/>
      <c r="G35" s="1074"/>
      <c r="H35" s="1074"/>
      <c r="I35" s="1074"/>
      <c r="J35" s="1074"/>
      <c r="K35" s="1074"/>
      <c r="L35" s="1074"/>
      <c r="M35" s="1074"/>
      <c r="N35" s="1074"/>
      <c r="O35" s="1074"/>
      <c r="P35" s="1075"/>
      <c r="Q35" s="1097"/>
      <c r="R35" s="1098"/>
      <c r="S35" s="1098"/>
      <c r="T35" s="1098"/>
      <c r="U35" s="1098"/>
      <c r="V35" s="1098"/>
      <c r="W35" s="1098"/>
      <c r="X35" s="1098"/>
      <c r="Y35" s="1098"/>
      <c r="Z35" s="1098"/>
      <c r="AA35" s="1098"/>
      <c r="AB35" s="1098"/>
      <c r="AC35" s="1098"/>
      <c r="AD35" s="1098"/>
      <c r="AE35" s="1099"/>
      <c r="AF35" s="1079"/>
      <c r="AG35" s="1080"/>
      <c r="AH35" s="1080"/>
      <c r="AI35" s="1080"/>
      <c r="AJ35" s="1081"/>
      <c r="AK35" s="1037"/>
      <c r="AL35" s="1028"/>
      <c r="AM35" s="1028"/>
      <c r="AN35" s="1028"/>
      <c r="AO35" s="1028"/>
      <c r="AP35" s="1028"/>
      <c r="AQ35" s="1028"/>
      <c r="AR35" s="1028"/>
      <c r="AS35" s="1028"/>
      <c r="AT35" s="1028"/>
      <c r="AU35" s="1028"/>
      <c r="AV35" s="1028"/>
      <c r="AW35" s="1028"/>
      <c r="AX35" s="1028"/>
      <c r="AY35" s="1028"/>
      <c r="AZ35" s="1096"/>
      <c r="BA35" s="1096"/>
      <c r="BB35" s="1096"/>
      <c r="BC35" s="1096"/>
      <c r="BD35" s="1096"/>
      <c r="BE35" s="1091"/>
      <c r="BF35" s="1091"/>
      <c r="BG35" s="1091"/>
      <c r="BH35" s="1091"/>
      <c r="BI35" s="1092"/>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6"/>
      <c r="DW35" s="1047"/>
      <c r="DX35" s="1047"/>
      <c r="DY35" s="1047"/>
      <c r="DZ35" s="1048"/>
      <c r="EA35" s="248"/>
    </row>
    <row r="36" spans="1:131" s="249" customFormat="1" ht="26.25" customHeight="1" x14ac:dyDescent="0.15">
      <c r="A36" s="268">
        <v>9</v>
      </c>
      <c r="B36" s="1073"/>
      <c r="C36" s="1074"/>
      <c r="D36" s="1074"/>
      <c r="E36" s="1074"/>
      <c r="F36" s="1074"/>
      <c r="G36" s="1074"/>
      <c r="H36" s="1074"/>
      <c r="I36" s="1074"/>
      <c r="J36" s="1074"/>
      <c r="K36" s="1074"/>
      <c r="L36" s="1074"/>
      <c r="M36" s="1074"/>
      <c r="N36" s="1074"/>
      <c r="O36" s="1074"/>
      <c r="P36" s="1075"/>
      <c r="Q36" s="1097"/>
      <c r="R36" s="1098"/>
      <c r="S36" s="1098"/>
      <c r="T36" s="1098"/>
      <c r="U36" s="1098"/>
      <c r="V36" s="1098"/>
      <c r="W36" s="1098"/>
      <c r="X36" s="1098"/>
      <c r="Y36" s="1098"/>
      <c r="Z36" s="1098"/>
      <c r="AA36" s="1098"/>
      <c r="AB36" s="1098"/>
      <c r="AC36" s="1098"/>
      <c r="AD36" s="1098"/>
      <c r="AE36" s="1099"/>
      <c r="AF36" s="1079"/>
      <c r="AG36" s="1080"/>
      <c r="AH36" s="1080"/>
      <c r="AI36" s="1080"/>
      <c r="AJ36" s="1081"/>
      <c r="AK36" s="1037"/>
      <c r="AL36" s="1028"/>
      <c r="AM36" s="1028"/>
      <c r="AN36" s="1028"/>
      <c r="AO36" s="1028"/>
      <c r="AP36" s="1028"/>
      <c r="AQ36" s="1028"/>
      <c r="AR36" s="1028"/>
      <c r="AS36" s="1028"/>
      <c r="AT36" s="1028"/>
      <c r="AU36" s="1028"/>
      <c r="AV36" s="1028"/>
      <c r="AW36" s="1028"/>
      <c r="AX36" s="1028"/>
      <c r="AY36" s="1028"/>
      <c r="AZ36" s="1096"/>
      <c r="BA36" s="1096"/>
      <c r="BB36" s="1096"/>
      <c r="BC36" s="1096"/>
      <c r="BD36" s="1096"/>
      <c r="BE36" s="1091"/>
      <c r="BF36" s="1091"/>
      <c r="BG36" s="1091"/>
      <c r="BH36" s="1091"/>
      <c r="BI36" s="1092"/>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6"/>
      <c r="DW36" s="1047"/>
      <c r="DX36" s="1047"/>
      <c r="DY36" s="1047"/>
      <c r="DZ36" s="1048"/>
      <c r="EA36" s="248"/>
    </row>
    <row r="37" spans="1:131" s="249" customFormat="1" ht="26.25" customHeight="1" x14ac:dyDescent="0.15">
      <c r="A37" s="268">
        <v>10</v>
      </c>
      <c r="B37" s="1073"/>
      <c r="C37" s="1074"/>
      <c r="D37" s="1074"/>
      <c r="E37" s="1074"/>
      <c r="F37" s="1074"/>
      <c r="G37" s="1074"/>
      <c r="H37" s="1074"/>
      <c r="I37" s="1074"/>
      <c r="J37" s="1074"/>
      <c r="K37" s="1074"/>
      <c r="L37" s="1074"/>
      <c r="M37" s="1074"/>
      <c r="N37" s="1074"/>
      <c r="O37" s="1074"/>
      <c r="P37" s="1075"/>
      <c r="Q37" s="1097"/>
      <c r="R37" s="1098"/>
      <c r="S37" s="1098"/>
      <c r="T37" s="1098"/>
      <c r="U37" s="1098"/>
      <c r="V37" s="1098"/>
      <c r="W37" s="1098"/>
      <c r="X37" s="1098"/>
      <c r="Y37" s="1098"/>
      <c r="Z37" s="1098"/>
      <c r="AA37" s="1098"/>
      <c r="AB37" s="1098"/>
      <c r="AC37" s="1098"/>
      <c r="AD37" s="1098"/>
      <c r="AE37" s="1099"/>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096"/>
      <c r="BA37" s="1096"/>
      <c r="BB37" s="1096"/>
      <c r="BC37" s="1096"/>
      <c r="BD37" s="1096"/>
      <c r="BE37" s="1091"/>
      <c r="BF37" s="1091"/>
      <c r="BG37" s="1091"/>
      <c r="BH37" s="1091"/>
      <c r="BI37" s="1092"/>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6"/>
      <c r="DW37" s="1047"/>
      <c r="DX37" s="1047"/>
      <c r="DY37" s="1047"/>
      <c r="DZ37" s="1048"/>
      <c r="EA37" s="248"/>
    </row>
    <row r="38" spans="1:131" s="249" customFormat="1" ht="26.25" customHeight="1" x14ac:dyDescent="0.15">
      <c r="A38" s="268">
        <v>11</v>
      </c>
      <c r="B38" s="1073"/>
      <c r="C38" s="1074"/>
      <c r="D38" s="1074"/>
      <c r="E38" s="1074"/>
      <c r="F38" s="1074"/>
      <c r="G38" s="1074"/>
      <c r="H38" s="1074"/>
      <c r="I38" s="1074"/>
      <c r="J38" s="1074"/>
      <c r="K38" s="1074"/>
      <c r="L38" s="1074"/>
      <c r="M38" s="1074"/>
      <c r="N38" s="1074"/>
      <c r="O38" s="1074"/>
      <c r="P38" s="1075"/>
      <c r="Q38" s="1097"/>
      <c r="R38" s="1098"/>
      <c r="S38" s="1098"/>
      <c r="T38" s="1098"/>
      <c r="U38" s="1098"/>
      <c r="V38" s="1098"/>
      <c r="W38" s="1098"/>
      <c r="X38" s="1098"/>
      <c r="Y38" s="1098"/>
      <c r="Z38" s="1098"/>
      <c r="AA38" s="1098"/>
      <c r="AB38" s="1098"/>
      <c r="AC38" s="1098"/>
      <c r="AD38" s="1098"/>
      <c r="AE38" s="1099"/>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096"/>
      <c r="BA38" s="1096"/>
      <c r="BB38" s="1096"/>
      <c r="BC38" s="1096"/>
      <c r="BD38" s="1096"/>
      <c r="BE38" s="1091"/>
      <c r="BF38" s="1091"/>
      <c r="BG38" s="1091"/>
      <c r="BH38" s="1091"/>
      <c r="BI38" s="1092"/>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6"/>
      <c r="DW38" s="1047"/>
      <c r="DX38" s="1047"/>
      <c r="DY38" s="1047"/>
      <c r="DZ38" s="1048"/>
      <c r="EA38" s="248"/>
    </row>
    <row r="39" spans="1:131" s="249" customFormat="1" ht="26.25" customHeight="1" x14ac:dyDescent="0.15">
      <c r="A39" s="268">
        <v>12</v>
      </c>
      <c r="B39" s="1073"/>
      <c r="C39" s="1074"/>
      <c r="D39" s="1074"/>
      <c r="E39" s="1074"/>
      <c r="F39" s="1074"/>
      <c r="G39" s="1074"/>
      <c r="H39" s="1074"/>
      <c r="I39" s="1074"/>
      <c r="J39" s="1074"/>
      <c r="K39" s="1074"/>
      <c r="L39" s="1074"/>
      <c r="M39" s="1074"/>
      <c r="N39" s="1074"/>
      <c r="O39" s="1074"/>
      <c r="P39" s="1075"/>
      <c r="Q39" s="1097"/>
      <c r="R39" s="1098"/>
      <c r="S39" s="1098"/>
      <c r="T39" s="1098"/>
      <c r="U39" s="1098"/>
      <c r="V39" s="1098"/>
      <c r="W39" s="1098"/>
      <c r="X39" s="1098"/>
      <c r="Y39" s="1098"/>
      <c r="Z39" s="1098"/>
      <c r="AA39" s="1098"/>
      <c r="AB39" s="1098"/>
      <c r="AC39" s="1098"/>
      <c r="AD39" s="1098"/>
      <c r="AE39" s="1099"/>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096"/>
      <c r="BA39" s="1096"/>
      <c r="BB39" s="1096"/>
      <c r="BC39" s="1096"/>
      <c r="BD39" s="1096"/>
      <c r="BE39" s="1091"/>
      <c r="BF39" s="1091"/>
      <c r="BG39" s="1091"/>
      <c r="BH39" s="1091"/>
      <c r="BI39" s="1092"/>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6"/>
      <c r="DW39" s="1047"/>
      <c r="DX39" s="1047"/>
      <c r="DY39" s="1047"/>
      <c r="DZ39" s="1048"/>
      <c r="EA39" s="248"/>
    </row>
    <row r="40" spans="1:131" s="249" customFormat="1" ht="26.25" customHeight="1" x14ac:dyDescent="0.15">
      <c r="A40" s="263">
        <v>13</v>
      </c>
      <c r="B40" s="1073"/>
      <c r="C40" s="1074"/>
      <c r="D40" s="1074"/>
      <c r="E40" s="1074"/>
      <c r="F40" s="1074"/>
      <c r="G40" s="1074"/>
      <c r="H40" s="1074"/>
      <c r="I40" s="1074"/>
      <c r="J40" s="1074"/>
      <c r="K40" s="1074"/>
      <c r="L40" s="1074"/>
      <c r="M40" s="1074"/>
      <c r="N40" s="1074"/>
      <c r="O40" s="1074"/>
      <c r="P40" s="1075"/>
      <c r="Q40" s="1097"/>
      <c r="R40" s="1098"/>
      <c r="S40" s="1098"/>
      <c r="T40" s="1098"/>
      <c r="U40" s="1098"/>
      <c r="V40" s="1098"/>
      <c r="W40" s="1098"/>
      <c r="X40" s="1098"/>
      <c r="Y40" s="1098"/>
      <c r="Z40" s="1098"/>
      <c r="AA40" s="1098"/>
      <c r="AB40" s="1098"/>
      <c r="AC40" s="1098"/>
      <c r="AD40" s="1098"/>
      <c r="AE40" s="1099"/>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096"/>
      <c r="BA40" s="1096"/>
      <c r="BB40" s="1096"/>
      <c r="BC40" s="1096"/>
      <c r="BD40" s="1096"/>
      <c r="BE40" s="1091"/>
      <c r="BF40" s="1091"/>
      <c r="BG40" s="1091"/>
      <c r="BH40" s="1091"/>
      <c r="BI40" s="1092"/>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6"/>
      <c r="DW40" s="1047"/>
      <c r="DX40" s="1047"/>
      <c r="DY40" s="1047"/>
      <c r="DZ40" s="1048"/>
      <c r="EA40" s="248"/>
    </row>
    <row r="41" spans="1:131" s="249" customFormat="1" ht="26.25" customHeight="1" x14ac:dyDescent="0.15">
      <c r="A41" s="263">
        <v>14</v>
      </c>
      <c r="B41" s="1073"/>
      <c r="C41" s="1074"/>
      <c r="D41" s="1074"/>
      <c r="E41" s="1074"/>
      <c r="F41" s="1074"/>
      <c r="G41" s="1074"/>
      <c r="H41" s="1074"/>
      <c r="I41" s="1074"/>
      <c r="J41" s="1074"/>
      <c r="K41" s="1074"/>
      <c r="L41" s="1074"/>
      <c r="M41" s="1074"/>
      <c r="N41" s="1074"/>
      <c r="O41" s="1074"/>
      <c r="P41" s="1075"/>
      <c r="Q41" s="1097"/>
      <c r="R41" s="1098"/>
      <c r="S41" s="1098"/>
      <c r="T41" s="1098"/>
      <c r="U41" s="1098"/>
      <c r="V41" s="1098"/>
      <c r="W41" s="1098"/>
      <c r="X41" s="1098"/>
      <c r="Y41" s="1098"/>
      <c r="Z41" s="1098"/>
      <c r="AA41" s="1098"/>
      <c r="AB41" s="1098"/>
      <c r="AC41" s="1098"/>
      <c r="AD41" s="1098"/>
      <c r="AE41" s="1099"/>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096"/>
      <c r="BA41" s="1096"/>
      <c r="BB41" s="1096"/>
      <c r="BC41" s="1096"/>
      <c r="BD41" s="1096"/>
      <c r="BE41" s="1091"/>
      <c r="BF41" s="1091"/>
      <c r="BG41" s="1091"/>
      <c r="BH41" s="1091"/>
      <c r="BI41" s="1092"/>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6"/>
      <c r="DW41" s="1047"/>
      <c r="DX41" s="1047"/>
      <c r="DY41" s="1047"/>
      <c r="DZ41" s="1048"/>
      <c r="EA41" s="248"/>
    </row>
    <row r="42" spans="1:131" s="249" customFormat="1" ht="26.25" customHeight="1" x14ac:dyDescent="0.15">
      <c r="A42" s="263">
        <v>15</v>
      </c>
      <c r="B42" s="1073"/>
      <c r="C42" s="1074"/>
      <c r="D42" s="1074"/>
      <c r="E42" s="1074"/>
      <c r="F42" s="1074"/>
      <c r="G42" s="1074"/>
      <c r="H42" s="1074"/>
      <c r="I42" s="1074"/>
      <c r="J42" s="1074"/>
      <c r="K42" s="1074"/>
      <c r="L42" s="1074"/>
      <c r="M42" s="1074"/>
      <c r="N42" s="1074"/>
      <c r="O42" s="1074"/>
      <c r="P42" s="1075"/>
      <c r="Q42" s="1097"/>
      <c r="R42" s="1098"/>
      <c r="S42" s="1098"/>
      <c r="T42" s="1098"/>
      <c r="U42" s="1098"/>
      <c r="V42" s="1098"/>
      <c r="W42" s="1098"/>
      <c r="X42" s="1098"/>
      <c r="Y42" s="1098"/>
      <c r="Z42" s="1098"/>
      <c r="AA42" s="1098"/>
      <c r="AB42" s="1098"/>
      <c r="AC42" s="1098"/>
      <c r="AD42" s="1098"/>
      <c r="AE42" s="1099"/>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096"/>
      <c r="BA42" s="1096"/>
      <c r="BB42" s="1096"/>
      <c r="BC42" s="1096"/>
      <c r="BD42" s="1096"/>
      <c r="BE42" s="1091"/>
      <c r="BF42" s="1091"/>
      <c r="BG42" s="1091"/>
      <c r="BH42" s="1091"/>
      <c r="BI42" s="1092"/>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6"/>
      <c r="DW42" s="1047"/>
      <c r="DX42" s="1047"/>
      <c r="DY42" s="1047"/>
      <c r="DZ42" s="1048"/>
      <c r="EA42" s="248"/>
    </row>
    <row r="43" spans="1:131" s="249" customFormat="1" ht="26.25" customHeight="1" x14ac:dyDescent="0.15">
      <c r="A43" s="263">
        <v>16</v>
      </c>
      <c r="B43" s="1073"/>
      <c r="C43" s="1074"/>
      <c r="D43" s="1074"/>
      <c r="E43" s="1074"/>
      <c r="F43" s="1074"/>
      <c r="G43" s="1074"/>
      <c r="H43" s="1074"/>
      <c r="I43" s="1074"/>
      <c r="J43" s="1074"/>
      <c r="K43" s="1074"/>
      <c r="L43" s="1074"/>
      <c r="M43" s="1074"/>
      <c r="N43" s="1074"/>
      <c r="O43" s="1074"/>
      <c r="P43" s="1075"/>
      <c r="Q43" s="1097"/>
      <c r="R43" s="1098"/>
      <c r="S43" s="1098"/>
      <c r="T43" s="1098"/>
      <c r="U43" s="1098"/>
      <c r="V43" s="1098"/>
      <c r="W43" s="1098"/>
      <c r="X43" s="1098"/>
      <c r="Y43" s="1098"/>
      <c r="Z43" s="1098"/>
      <c r="AA43" s="1098"/>
      <c r="AB43" s="1098"/>
      <c r="AC43" s="1098"/>
      <c r="AD43" s="1098"/>
      <c r="AE43" s="1099"/>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096"/>
      <c r="BA43" s="1096"/>
      <c r="BB43" s="1096"/>
      <c r="BC43" s="1096"/>
      <c r="BD43" s="1096"/>
      <c r="BE43" s="1091"/>
      <c r="BF43" s="1091"/>
      <c r="BG43" s="1091"/>
      <c r="BH43" s="1091"/>
      <c r="BI43" s="1092"/>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6"/>
      <c r="DW43" s="1047"/>
      <c r="DX43" s="1047"/>
      <c r="DY43" s="1047"/>
      <c r="DZ43" s="1048"/>
      <c r="EA43" s="248"/>
    </row>
    <row r="44" spans="1:131" s="249" customFormat="1" ht="26.25" customHeight="1" x14ac:dyDescent="0.15">
      <c r="A44" s="263">
        <v>17</v>
      </c>
      <c r="B44" s="1073"/>
      <c r="C44" s="1074"/>
      <c r="D44" s="1074"/>
      <c r="E44" s="1074"/>
      <c r="F44" s="1074"/>
      <c r="G44" s="1074"/>
      <c r="H44" s="1074"/>
      <c r="I44" s="1074"/>
      <c r="J44" s="1074"/>
      <c r="K44" s="1074"/>
      <c r="L44" s="1074"/>
      <c r="M44" s="1074"/>
      <c r="N44" s="1074"/>
      <c r="O44" s="1074"/>
      <c r="P44" s="1075"/>
      <c r="Q44" s="1097"/>
      <c r="R44" s="1098"/>
      <c r="S44" s="1098"/>
      <c r="T44" s="1098"/>
      <c r="U44" s="1098"/>
      <c r="V44" s="1098"/>
      <c r="W44" s="1098"/>
      <c r="X44" s="1098"/>
      <c r="Y44" s="1098"/>
      <c r="Z44" s="1098"/>
      <c r="AA44" s="1098"/>
      <c r="AB44" s="1098"/>
      <c r="AC44" s="1098"/>
      <c r="AD44" s="1098"/>
      <c r="AE44" s="1099"/>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096"/>
      <c r="BA44" s="1096"/>
      <c r="BB44" s="1096"/>
      <c r="BC44" s="1096"/>
      <c r="BD44" s="1096"/>
      <c r="BE44" s="1091"/>
      <c r="BF44" s="1091"/>
      <c r="BG44" s="1091"/>
      <c r="BH44" s="1091"/>
      <c r="BI44" s="1092"/>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6"/>
      <c r="DW44" s="1047"/>
      <c r="DX44" s="1047"/>
      <c r="DY44" s="1047"/>
      <c r="DZ44" s="1048"/>
      <c r="EA44" s="248"/>
    </row>
    <row r="45" spans="1:131" s="249" customFormat="1" ht="26.25" customHeight="1" x14ac:dyDescent="0.15">
      <c r="A45" s="263">
        <v>18</v>
      </c>
      <c r="B45" s="1073"/>
      <c r="C45" s="1074"/>
      <c r="D45" s="1074"/>
      <c r="E45" s="1074"/>
      <c r="F45" s="1074"/>
      <c r="G45" s="1074"/>
      <c r="H45" s="1074"/>
      <c r="I45" s="1074"/>
      <c r="J45" s="1074"/>
      <c r="K45" s="1074"/>
      <c r="L45" s="1074"/>
      <c r="M45" s="1074"/>
      <c r="N45" s="1074"/>
      <c r="O45" s="1074"/>
      <c r="P45" s="1075"/>
      <c r="Q45" s="1097"/>
      <c r="R45" s="1098"/>
      <c r="S45" s="1098"/>
      <c r="T45" s="1098"/>
      <c r="U45" s="1098"/>
      <c r="V45" s="1098"/>
      <c r="W45" s="1098"/>
      <c r="X45" s="1098"/>
      <c r="Y45" s="1098"/>
      <c r="Z45" s="1098"/>
      <c r="AA45" s="1098"/>
      <c r="AB45" s="1098"/>
      <c r="AC45" s="1098"/>
      <c r="AD45" s="1098"/>
      <c r="AE45" s="1099"/>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096"/>
      <c r="BA45" s="1096"/>
      <c r="BB45" s="1096"/>
      <c r="BC45" s="1096"/>
      <c r="BD45" s="1096"/>
      <c r="BE45" s="1091"/>
      <c r="BF45" s="1091"/>
      <c r="BG45" s="1091"/>
      <c r="BH45" s="1091"/>
      <c r="BI45" s="1092"/>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6"/>
      <c r="DW45" s="1047"/>
      <c r="DX45" s="1047"/>
      <c r="DY45" s="1047"/>
      <c r="DZ45" s="1048"/>
      <c r="EA45" s="248"/>
    </row>
    <row r="46" spans="1:131" s="249" customFormat="1" ht="26.25" customHeight="1" x14ac:dyDescent="0.15">
      <c r="A46" s="263">
        <v>19</v>
      </c>
      <c r="B46" s="1073"/>
      <c r="C46" s="1074"/>
      <c r="D46" s="1074"/>
      <c r="E46" s="1074"/>
      <c r="F46" s="1074"/>
      <c r="G46" s="1074"/>
      <c r="H46" s="1074"/>
      <c r="I46" s="1074"/>
      <c r="J46" s="1074"/>
      <c r="K46" s="1074"/>
      <c r="L46" s="1074"/>
      <c r="M46" s="1074"/>
      <c r="N46" s="1074"/>
      <c r="O46" s="1074"/>
      <c r="P46" s="1075"/>
      <c r="Q46" s="1097"/>
      <c r="R46" s="1098"/>
      <c r="S46" s="1098"/>
      <c r="T46" s="1098"/>
      <c r="U46" s="1098"/>
      <c r="V46" s="1098"/>
      <c r="W46" s="1098"/>
      <c r="X46" s="1098"/>
      <c r="Y46" s="1098"/>
      <c r="Z46" s="1098"/>
      <c r="AA46" s="1098"/>
      <c r="AB46" s="1098"/>
      <c r="AC46" s="1098"/>
      <c r="AD46" s="1098"/>
      <c r="AE46" s="1099"/>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096"/>
      <c r="BA46" s="1096"/>
      <c r="BB46" s="1096"/>
      <c r="BC46" s="1096"/>
      <c r="BD46" s="1096"/>
      <c r="BE46" s="1091"/>
      <c r="BF46" s="1091"/>
      <c r="BG46" s="1091"/>
      <c r="BH46" s="1091"/>
      <c r="BI46" s="1092"/>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6"/>
      <c r="DW46" s="1047"/>
      <c r="DX46" s="1047"/>
      <c r="DY46" s="1047"/>
      <c r="DZ46" s="1048"/>
      <c r="EA46" s="248"/>
    </row>
    <row r="47" spans="1:131" s="249" customFormat="1" ht="26.25" customHeight="1" x14ac:dyDescent="0.15">
      <c r="A47" s="263">
        <v>20</v>
      </c>
      <c r="B47" s="1073"/>
      <c r="C47" s="1074"/>
      <c r="D47" s="1074"/>
      <c r="E47" s="1074"/>
      <c r="F47" s="1074"/>
      <c r="G47" s="1074"/>
      <c r="H47" s="1074"/>
      <c r="I47" s="1074"/>
      <c r="J47" s="1074"/>
      <c r="K47" s="1074"/>
      <c r="L47" s="1074"/>
      <c r="M47" s="1074"/>
      <c r="N47" s="1074"/>
      <c r="O47" s="1074"/>
      <c r="P47" s="1075"/>
      <c r="Q47" s="1097"/>
      <c r="R47" s="1098"/>
      <c r="S47" s="1098"/>
      <c r="T47" s="1098"/>
      <c r="U47" s="1098"/>
      <c r="V47" s="1098"/>
      <c r="W47" s="1098"/>
      <c r="X47" s="1098"/>
      <c r="Y47" s="1098"/>
      <c r="Z47" s="1098"/>
      <c r="AA47" s="1098"/>
      <c r="AB47" s="1098"/>
      <c r="AC47" s="1098"/>
      <c r="AD47" s="1098"/>
      <c r="AE47" s="1099"/>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096"/>
      <c r="BA47" s="1096"/>
      <c r="BB47" s="1096"/>
      <c r="BC47" s="1096"/>
      <c r="BD47" s="1096"/>
      <c r="BE47" s="1091"/>
      <c r="BF47" s="1091"/>
      <c r="BG47" s="1091"/>
      <c r="BH47" s="1091"/>
      <c r="BI47" s="1092"/>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6"/>
      <c r="DW47" s="1047"/>
      <c r="DX47" s="1047"/>
      <c r="DY47" s="1047"/>
      <c r="DZ47" s="1048"/>
      <c r="EA47" s="248"/>
    </row>
    <row r="48" spans="1:131" s="249" customFormat="1" ht="26.25" customHeight="1" x14ac:dyDescent="0.15">
      <c r="A48" s="263">
        <v>21</v>
      </c>
      <c r="B48" s="1073"/>
      <c r="C48" s="1074"/>
      <c r="D48" s="1074"/>
      <c r="E48" s="1074"/>
      <c r="F48" s="1074"/>
      <c r="G48" s="1074"/>
      <c r="H48" s="1074"/>
      <c r="I48" s="1074"/>
      <c r="J48" s="1074"/>
      <c r="K48" s="1074"/>
      <c r="L48" s="1074"/>
      <c r="M48" s="1074"/>
      <c r="N48" s="1074"/>
      <c r="O48" s="1074"/>
      <c r="P48" s="1075"/>
      <c r="Q48" s="1097"/>
      <c r="R48" s="1098"/>
      <c r="S48" s="1098"/>
      <c r="T48" s="1098"/>
      <c r="U48" s="1098"/>
      <c r="V48" s="1098"/>
      <c r="W48" s="1098"/>
      <c r="X48" s="1098"/>
      <c r="Y48" s="1098"/>
      <c r="Z48" s="1098"/>
      <c r="AA48" s="1098"/>
      <c r="AB48" s="1098"/>
      <c r="AC48" s="1098"/>
      <c r="AD48" s="1098"/>
      <c r="AE48" s="1099"/>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096"/>
      <c r="BA48" s="1096"/>
      <c r="BB48" s="1096"/>
      <c r="BC48" s="1096"/>
      <c r="BD48" s="1096"/>
      <c r="BE48" s="1091"/>
      <c r="BF48" s="1091"/>
      <c r="BG48" s="1091"/>
      <c r="BH48" s="1091"/>
      <c r="BI48" s="1092"/>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6"/>
      <c r="DW48" s="1047"/>
      <c r="DX48" s="1047"/>
      <c r="DY48" s="1047"/>
      <c r="DZ48" s="1048"/>
      <c r="EA48" s="248"/>
    </row>
    <row r="49" spans="1:131" s="249" customFormat="1" ht="26.25" customHeight="1" x14ac:dyDescent="0.15">
      <c r="A49" s="263">
        <v>22</v>
      </c>
      <c r="B49" s="1073"/>
      <c r="C49" s="1074"/>
      <c r="D49" s="1074"/>
      <c r="E49" s="1074"/>
      <c r="F49" s="1074"/>
      <c r="G49" s="1074"/>
      <c r="H49" s="1074"/>
      <c r="I49" s="1074"/>
      <c r="J49" s="1074"/>
      <c r="K49" s="1074"/>
      <c r="L49" s="1074"/>
      <c r="M49" s="1074"/>
      <c r="N49" s="1074"/>
      <c r="O49" s="1074"/>
      <c r="P49" s="1075"/>
      <c r="Q49" s="1097"/>
      <c r="R49" s="1098"/>
      <c r="S49" s="1098"/>
      <c r="T49" s="1098"/>
      <c r="U49" s="1098"/>
      <c r="V49" s="1098"/>
      <c r="W49" s="1098"/>
      <c r="X49" s="1098"/>
      <c r="Y49" s="1098"/>
      <c r="Z49" s="1098"/>
      <c r="AA49" s="1098"/>
      <c r="AB49" s="1098"/>
      <c r="AC49" s="1098"/>
      <c r="AD49" s="1098"/>
      <c r="AE49" s="1099"/>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096"/>
      <c r="BA49" s="1096"/>
      <c r="BB49" s="1096"/>
      <c r="BC49" s="1096"/>
      <c r="BD49" s="1096"/>
      <c r="BE49" s="1091"/>
      <c r="BF49" s="1091"/>
      <c r="BG49" s="1091"/>
      <c r="BH49" s="1091"/>
      <c r="BI49" s="1092"/>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6"/>
      <c r="DW49" s="1047"/>
      <c r="DX49" s="1047"/>
      <c r="DY49" s="1047"/>
      <c r="DZ49" s="1048"/>
      <c r="EA49" s="248"/>
    </row>
    <row r="50" spans="1:131" s="249" customFormat="1" ht="26.25" customHeight="1" x14ac:dyDescent="0.15">
      <c r="A50" s="263">
        <v>23</v>
      </c>
      <c r="B50" s="1073"/>
      <c r="C50" s="1074"/>
      <c r="D50" s="1074"/>
      <c r="E50" s="1074"/>
      <c r="F50" s="1074"/>
      <c r="G50" s="1074"/>
      <c r="H50" s="1074"/>
      <c r="I50" s="1074"/>
      <c r="J50" s="1074"/>
      <c r="K50" s="1074"/>
      <c r="L50" s="1074"/>
      <c r="M50" s="1074"/>
      <c r="N50" s="1074"/>
      <c r="O50" s="1074"/>
      <c r="P50" s="1075"/>
      <c r="Q50" s="1076"/>
      <c r="R50" s="1077"/>
      <c r="S50" s="1077"/>
      <c r="T50" s="1077"/>
      <c r="U50" s="1077"/>
      <c r="V50" s="1077"/>
      <c r="W50" s="1077"/>
      <c r="X50" s="1077"/>
      <c r="Y50" s="1077"/>
      <c r="Z50" s="1077"/>
      <c r="AA50" s="1077"/>
      <c r="AB50" s="1077"/>
      <c r="AC50" s="1077"/>
      <c r="AD50" s="1077"/>
      <c r="AE50" s="1078"/>
      <c r="AF50" s="1079"/>
      <c r="AG50" s="1080"/>
      <c r="AH50" s="1080"/>
      <c r="AI50" s="1080"/>
      <c r="AJ50" s="1081"/>
      <c r="AK50" s="1082"/>
      <c r="AL50" s="1077"/>
      <c r="AM50" s="1077"/>
      <c r="AN50" s="1077"/>
      <c r="AO50" s="1077"/>
      <c r="AP50" s="1077"/>
      <c r="AQ50" s="1077"/>
      <c r="AR50" s="1077"/>
      <c r="AS50" s="1077"/>
      <c r="AT50" s="1077"/>
      <c r="AU50" s="1077"/>
      <c r="AV50" s="1077"/>
      <c r="AW50" s="1077"/>
      <c r="AX50" s="1077"/>
      <c r="AY50" s="1077"/>
      <c r="AZ50" s="1083"/>
      <c r="BA50" s="1083"/>
      <c r="BB50" s="1083"/>
      <c r="BC50" s="1083"/>
      <c r="BD50" s="1083"/>
      <c r="BE50" s="1091"/>
      <c r="BF50" s="1091"/>
      <c r="BG50" s="1091"/>
      <c r="BH50" s="1091"/>
      <c r="BI50" s="1092"/>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6"/>
      <c r="DW50" s="1047"/>
      <c r="DX50" s="1047"/>
      <c r="DY50" s="1047"/>
      <c r="DZ50" s="1048"/>
      <c r="EA50" s="248"/>
    </row>
    <row r="51" spans="1:131" s="249" customFormat="1" ht="26.25" customHeight="1" x14ac:dyDescent="0.15">
      <c r="A51" s="263">
        <v>24</v>
      </c>
      <c r="B51" s="1073"/>
      <c r="C51" s="1074"/>
      <c r="D51" s="1074"/>
      <c r="E51" s="1074"/>
      <c r="F51" s="1074"/>
      <c r="G51" s="1074"/>
      <c r="H51" s="1074"/>
      <c r="I51" s="1074"/>
      <c r="J51" s="1074"/>
      <c r="K51" s="1074"/>
      <c r="L51" s="1074"/>
      <c r="M51" s="1074"/>
      <c r="N51" s="1074"/>
      <c r="O51" s="1074"/>
      <c r="P51" s="1075"/>
      <c r="Q51" s="1076"/>
      <c r="R51" s="1077"/>
      <c r="S51" s="1077"/>
      <c r="T51" s="1077"/>
      <c r="U51" s="1077"/>
      <c r="V51" s="1077"/>
      <c r="W51" s="1077"/>
      <c r="X51" s="1077"/>
      <c r="Y51" s="1077"/>
      <c r="Z51" s="1077"/>
      <c r="AA51" s="1077"/>
      <c r="AB51" s="1077"/>
      <c r="AC51" s="1077"/>
      <c r="AD51" s="1077"/>
      <c r="AE51" s="1078"/>
      <c r="AF51" s="1079"/>
      <c r="AG51" s="1080"/>
      <c r="AH51" s="1080"/>
      <c r="AI51" s="1080"/>
      <c r="AJ51" s="1081"/>
      <c r="AK51" s="1082"/>
      <c r="AL51" s="1077"/>
      <c r="AM51" s="1077"/>
      <c r="AN51" s="1077"/>
      <c r="AO51" s="1077"/>
      <c r="AP51" s="1077"/>
      <c r="AQ51" s="1077"/>
      <c r="AR51" s="1077"/>
      <c r="AS51" s="1077"/>
      <c r="AT51" s="1077"/>
      <c r="AU51" s="1077"/>
      <c r="AV51" s="1077"/>
      <c r="AW51" s="1077"/>
      <c r="AX51" s="1077"/>
      <c r="AY51" s="1077"/>
      <c r="AZ51" s="1083"/>
      <c r="BA51" s="1083"/>
      <c r="BB51" s="1083"/>
      <c r="BC51" s="1083"/>
      <c r="BD51" s="1083"/>
      <c r="BE51" s="1091"/>
      <c r="BF51" s="1091"/>
      <c r="BG51" s="1091"/>
      <c r="BH51" s="1091"/>
      <c r="BI51" s="1092"/>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6"/>
      <c r="DW51" s="1047"/>
      <c r="DX51" s="1047"/>
      <c r="DY51" s="1047"/>
      <c r="DZ51" s="1048"/>
      <c r="EA51" s="248"/>
    </row>
    <row r="52" spans="1:131" s="249" customFormat="1" ht="26.25" customHeight="1" x14ac:dyDescent="0.15">
      <c r="A52" s="263">
        <v>25</v>
      </c>
      <c r="B52" s="1073"/>
      <c r="C52" s="1074"/>
      <c r="D52" s="1074"/>
      <c r="E52" s="1074"/>
      <c r="F52" s="1074"/>
      <c r="G52" s="1074"/>
      <c r="H52" s="1074"/>
      <c r="I52" s="1074"/>
      <c r="J52" s="1074"/>
      <c r="K52" s="1074"/>
      <c r="L52" s="1074"/>
      <c r="M52" s="1074"/>
      <c r="N52" s="1074"/>
      <c r="O52" s="1074"/>
      <c r="P52" s="1075"/>
      <c r="Q52" s="1076"/>
      <c r="R52" s="1077"/>
      <c r="S52" s="1077"/>
      <c r="T52" s="1077"/>
      <c r="U52" s="1077"/>
      <c r="V52" s="1077"/>
      <c r="W52" s="1077"/>
      <c r="X52" s="1077"/>
      <c r="Y52" s="1077"/>
      <c r="Z52" s="1077"/>
      <c r="AA52" s="1077"/>
      <c r="AB52" s="1077"/>
      <c r="AC52" s="1077"/>
      <c r="AD52" s="1077"/>
      <c r="AE52" s="1078"/>
      <c r="AF52" s="1079"/>
      <c r="AG52" s="1080"/>
      <c r="AH52" s="1080"/>
      <c r="AI52" s="1080"/>
      <c r="AJ52" s="1081"/>
      <c r="AK52" s="1082"/>
      <c r="AL52" s="1077"/>
      <c r="AM52" s="1077"/>
      <c r="AN52" s="1077"/>
      <c r="AO52" s="1077"/>
      <c r="AP52" s="1077"/>
      <c r="AQ52" s="1077"/>
      <c r="AR52" s="1077"/>
      <c r="AS52" s="1077"/>
      <c r="AT52" s="1077"/>
      <c r="AU52" s="1077"/>
      <c r="AV52" s="1077"/>
      <c r="AW52" s="1077"/>
      <c r="AX52" s="1077"/>
      <c r="AY52" s="1077"/>
      <c r="AZ52" s="1083"/>
      <c r="BA52" s="1083"/>
      <c r="BB52" s="1083"/>
      <c r="BC52" s="1083"/>
      <c r="BD52" s="1083"/>
      <c r="BE52" s="1091"/>
      <c r="BF52" s="1091"/>
      <c r="BG52" s="1091"/>
      <c r="BH52" s="1091"/>
      <c r="BI52" s="1092"/>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6"/>
      <c r="DW52" s="1047"/>
      <c r="DX52" s="1047"/>
      <c r="DY52" s="1047"/>
      <c r="DZ52" s="1048"/>
      <c r="EA52" s="248"/>
    </row>
    <row r="53" spans="1:131" s="249" customFormat="1" ht="26.25" customHeight="1" x14ac:dyDescent="0.15">
      <c r="A53" s="263">
        <v>26</v>
      </c>
      <c r="B53" s="1073"/>
      <c r="C53" s="1074"/>
      <c r="D53" s="1074"/>
      <c r="E53" s="1074"/>
      <c r="F53" s="1074"/>
      <c r="G53" s="1074"/>
      <c r="H53" s="1074"/>
      <c r="I53" s="1074"/>
      <c r="J53" s="1074"/>
      <c r="K53" s="1074"/>
      <c r="L53" s="1074"/>
      <c r="M53" s="1074"/>
      <c r="N53" s="1074"/>
      <c r="O53" s="1074"/>
      <c r="P53" s="1075"/>
      <c r="Q53" s="1076"/>
      <c r="R53" s="1077"/>
      <c r="S53" s="1077"/>
      <c r="T53" s="1077"/>
      <c r="U53" s="1077"/>
      <c r="V53" s="1077"/>
      <c r="W53" s="1077"/>
      <c r="X53" s="1077"/>
      <c r="Y53" s="1077"/>
      <c r="Z53" s="1077"/>
      <c r="AA53" s="1077"/>
      <c r="AB53" s="1077"/>
      <c r="AC53" s="1077"/>
      <c r="AD53" s="1077"/>
      <c r="AE53" s="1078"/>
      <c r="AF53" s="1079"/>
      <c r="AG53" s="1080"/>
      <c r="AH53" s="1080"/>
      <c r="AI53" s="1080"/>
      <c r="AJ53" s="1081"/>
      <c r="AK53" s="1082"/>
      <c r="AL53" s="1077"/>
      <c r="AM53" s="1077"/>
      <c r="AN53" s="1077"/>
      <c r="AO53" s="1077"/>
      <c r="AP53" s="1077"/>
      <c r="AQ53" s="1077"/>
      <c r="AR53" s="1077"/>
      <c r="AS53" s="1077"/>
      <c r="AT53" s="1077"/>
      <c r="AU53" s="1077"/>
      <c r="AV53" s="1077"/>
      <c r="AW53" s="1077"/>
      <c r="AX53" s="1077"/>
      <c r="AY53" s="1077"/>
      <c r="AZ53" s="1083"/>
      <c r="BA53" s="1083"/>
      <c r="BB53" s="1083"/>
      <c r="BC53" s="1083"/>
      <c r="BD53" s="1083"/>
      <c r="BE53" s="1091"/>
      <c r="BF53" s="1091"/>
      <c r="BG53" s="1091"/>
      <c r="BH53" s="1091"/>
      <c r="BI53" s="1092"/>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6"/>
      <c r="DW53" s="1047"/>
      <c r="DX53" s="1047"/>
      <c r="DY53" s="1047"/>
      <c r="DZ53" s="1048"/>
      <c r="EA53" s="248"/>
    </row>
    <row r="54" spans="1:131" s="249" customFormat="1" ht="26.25" customHeight="1" x14ac:dyDescent="0.15">
      <c r="A54" s="263">
        <v>27</v>
      </c>
      <c r="B54" s="1073"/>
      <c r="C54" s="1074"/>
      <c r="D54" s="1074"/>
      <c r="E54" s="1074"/>
      <c r="F54" s="1074"/>
      <c r="G54" s="1074"/>
      <c r="H54" s="1074"/>
      <c r="I54" s="1074"/>
      <c r="J54" s="1074"/>
      <c r="K54" s="1074"/>
      <c r="L54" s="1074"/>
      <c r="M54" s="1074"/>
      <c r="N54" s="1074"/>
      <c r="O54" s="1074"/>
      <c r="P54" s="1075"/>
      <c r="Q54" s="1076"/>
      <c r="R54" s="1077"/>
      <c r="S54" s="1077"/>
      <c r="T54" s="1077"/>
      <c r="U54" s="1077"/>
      <c r="V54" s="1077"/>
      <c r="W54" s="1077"/>
      <c r="X54" s="1077"/>
      <c r="Y54" s="1077"/>
      <c r="Z54" s="1077"/>
      <c r="AA54" s="1077"/>
      <c r="AB54" s="1077"/>
      <c r="AC54" s="1077"/>
      <c r="AD54" s="1077"/>
      <c r="AE54" s="1078"/>
      <c r="AF54" s="1079"/>
      <c r="AG54" s="1080"/>
      <c r="AH54" s="1080"/>
      <c r="AI54" s="1080"/>
      <c r="AJ54" s="1081"/>
      <c r="AK54" s="1082"/>
      <c r="AL54" s="1077"/>
      <c r="AM54" s="1077"/>
      <c r="AN54" s="1077"/>
      <c r="AO54" s="1077"/>
      <c r="AP54" s="1077"/>
      <c r="AQ54" s="1077"/>
      <c r="AR54" s="1077"/>
      <c r="AS54" s="1077"/>
      <c r="AT54" s="1077"/>
      <c r="AU54" s="1077"/>
      <c r="AV54" s="1077"/>
      <c r="AW54" s="1077"/>
      <c r="AX54" s="1077"/>
      <c r="AY54" s="1077"/>
      <c r="AZ54" s="1083"/>
      <c r="BA54" s="1083"/>
      <c r="BB54" s="1083"/>
      <c r="BC54" s="1083"/>
      <c r="BD54" s="1083"/>
      <c r="BE54" s="1091"/>
      <c r="BF54" s="1091"/>
      <c r="BG54" s="1091"/>
      <c r="BH54" s="1091"/>
      <c r="BI54" s="1092"/>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6"/>
      <c r="DW54" s="1047"/>
      <c r="DX54" s="1047"/>
      <c r="DY54" s="1047"/>
      <c r="DZ54" s="1048"/>
      <c r="EA54" s="248"/>
    </row>
    <row r="55" spans="1:131" s="249" customFormat="1" ht="26.25" customHeight="1" x14ac:dyDescent="0.15">
      <c r="A55" s="263">
        <v>28</v>
      </c>
      <c r="B55" s="1073"/>
      <c r="C55" s="1074"/>
      <c r="D55" s="1074"/>
      <c r="E55" s="1074"/>
      <c r="F55" s="1074"/>
      <c r="G55" s="1074"/>
      <c r="H55" s="1074"/>
      <c r="I55" s="1074"/>
      <c r="J55" s="1074"/>
      <c r="K55" s="1074"/>
      <c r="L55" s="1074"/>
      <c r="M55" s="1074"/>
      <c r="N55" s="1074"/>
      <c r="O55" s="1074"/>
      <c r="P55" s="1075"/>
      <c r="Q55" s="1076"/>
      <c r="R55" s="1077"/>
      <c r="S55" s="1077"/>
      <c r="T55" s="1077"/>
      <c r="U55" s="1077"/>
      <c r="V55" s="1077"/>
      <c r="W55" s="1077"/>
      <c r="X55" s="1077"/>
      <c r="Y55" s="1077"/>
      <c r="Z55" s="1077"/>
      <c r="AA55" s="1077"/>
      <c r="AB55" s="1077"/>
      <c r="AC55" s="1077"/>
      <c r="AD55" s="1077"/>
      <c r="AE55" s="1078"/>
      <c r="AF55" s="1079"/>
      <c r="AG55" s="1080"/>
      <c r="AH55" s="1080"/>
      <c r="AI55" s="1080"/>
      <c r="AJ55" s="1081"/>
      <c r="AK55" s="1082"/>
      <c r="AL55" s="1077"/>
      <c r="AM55" s="1077"/>
      <c r="AN55" s="1077"/>
      <c r="AO55" s="1077"/>
      <c r="AP55" s="1077"/>
      <c r="AQ55" s="1077"/>
      <c r="AR55" s="1077"/>
      <c r="AS55" s="1077"/>
      <c r="AT55" s="1077"/>
      <c r="AU55" s="1077"/>
      <c r="AV55" s="1077"/>
      <c r="AW55" s="1077"/>
      <c r="AX55" s="1077"/>
      <c r="AY55" s="1077"/>
      <c r="AZ55" s="1083"/>
      <c r="BA55" s="1083"/>
      <c r="BB55" s="1083"/>
      <c r="BC55" s="1083"/>
      <c r="BD55" s="1083"/>
      <c r="BE55" s="1091"/>
      <c r="BF55" s="1091"/>
      <c r="BG55" s="1091"/>
      <c r="BH55" s="1091"/>
      <c r="BI55" s="1092"/>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6"/>
      <c r="DW55" s="1047"/>
      <c r="DX55" s="1047"/>
      <c r="DY55" s="1047"/>
      <c r="DZ55" s="1048"/>
      <c r="EA55" s="248"/>
    </row>
    <row r="56" spans="1:131" s="249" customFormat="1" ht="26.25" customHeight="1" x14ac:dyDescent="0.15">
      <c r="A56" s="263">
        <v>29</v>
      </c>
      <c r="B56" s="1073"/>
      <c r="C56" s="1074"/>
      <c r="D56" s="1074"/>
      <c r="E56" s="1074"/>
      <c r="F56" s="1074"/>
      <c r="G56" s="1074"/>
      <c r="H56" s="1074"/>
      <c r="I56" s="1074"/>
      <c r="J56" s="1074"/>
      <c r="K56" s="1074"/>
      <c r="L56" s="1074"/>
      <c r="M56" s="1074"/>
      <c r="N56" s="1074"/>
      <c r="O56" s="1074"/>
      <c r="P56" s="1075"/>
      <c r="Q56" s="1076"/>
      <c r="R56" s="1077"/>
      <c r="S56" s="1077"/>
      <c r="T56" s="1077"/>
      <c r="U56" s="1077"/>
      <c r="V56" s="1077"/>
      <c r="W56" s="1077"/>
      <c r="X56" s="1077"/>
      <c r="Y56" s="1077"/>
      <c r="Z56" s="1077"/>
      <c r="AA56" s="1077"/>
      <c r="AB56" s="1077"/>
      <c r="AC56" s="1077"/>
      <c r="AD56" s="1077"/>
      <c r="AE56" s="1078"/>
      <c r="AF56" s="1079"/>
      <c r="AG56" s="1080"/>
      <c r="AH56" s="1080"/>
      <c r="AI56" s="1080"/>
      <c r="AJ56" s="1081"/>
      <c r="AK56" s="1082"/>
      <c r="AL56" s="1077"/>
      <c r="AM56" s="1077"/>
      <c r="AN56" s="1077"/>
      <c r="AO56" s="1077"/>
      <c r="AP56" s="1077"/>
      <c r="AQ56" s="1077"/>
      <c r="AR56" s="1077"/>
      <c r="AS56" s="1077"/>
      <c r="AT56" s="1077"/>
      <c r="AU56" s="1077"/>
      <c r="AV56" s="1077"/>
      <c r="AW56" s="1077"/>
      <c r="AX56" s="1077"/>
      <c r="AY56" s="1077"/>
      <c r="AZ56" s="1083"/>
      <c r="BA56" s="1083"/>
      <c r="BB56" s="1083"/>
      <c r="BC56" s="1083"/>
      <c r="BD56" s="1083"/>
      <c r="BE56" s="1091"/>
      <c r="BF56" s="1091"/>
      <c r="BG56" s="1091"/>
      <c r="BH56" s="1091"/>
      <c r="BI56" s="1092"/>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6"/>
      <c r="DW56" s="1047"/>
      <c r="DX56" s="1047"/>
      <c r="DY56" s="1047"/>
      <c r="DZ56" s="1048"/>
      <c r="EA56" s="248"/>
    </row>
    <row r="57" spans="1:131" s="249" customFormat="1" ht="26.25" customHeight="1" x14ac:dyDescent="0.15">
      <c r="A57" s="263">
        <v>30</v>
      </c>
      <c r="B57" s="1073"/>
      <c r="C57" s="1074"/>
      <c r="D57" s="1074"/>
      <c r="E57" s="1074"/>
      <c r="F57" s="1074"/>
      <c r="G57" s="1074"/>
      <c r="H57" s="1074"/>
      <c r="I57" s="1074"/>
      <c r="J57" s="1074"/>
      <c r="K57" s="1074"/>
      <c r="L57" s="1074"/>
      <c r="M57" s="1074"/>
      <c r="N57" s="1074"/>
      <c r="O57" s="1074"/>
      <c r="P57" s="1075"/>
      <c r="Q57" s="1076"/>
      <c r="R57" s="1077"/>
      <c r="S57" s="1077"/>
      <c r="T57" s="1077"/>
      <c r="U57" s="1077"/>
      <c r="V57" s="1077"/>
      <c r="W57" s="1077"/>
      <c r="X57" s="1077"/>
      <c r="Y57" s="1077"/>
      <c r="Z57" s="1077"/>
      <c r="AA57" s="1077"/>
      <c r="AB57" s="1077"/>
      <c r="AC57" s="1077"/>
      <c r="AD57" s="1077"/>
      <c r="AE57" s="1078"/>
      <c r="AF57" s="1079"/>
      <c r="AG57" s="1080"/>
      <c r="AH57" s="1080"/>
      <c r="AI57" s="1080"/>
      <c r="AJ57" s="1081"/>
      <c r="AK57" s="1082"/>
      <c r="AL57" s="1077"/>
      <c r="AM57" s="1077"/>
      <c r="AN57" s="1077"/>
      <c r="AO57" s="1077"/>
      <c r="AP57" s="1077"/>
      <c r="AQ57" s="1077"/>
      <c r="AR57" s="1077"/>
      <c r="AS57" s="1077"/>
      <c r="AT57" s="1077"/>
      <c r="AU57" s="1077"/>
      <c r="AV57" s="1077"/>
      <c r="AW57" s="1077"/>
      <c r="AX57" s="1077"/>
      <c r="AY57" s="1077"/>
      <c r="AZ57" s="1083"/>
      <c r="BA57" s="1083"/>
      <c r="BB57" s="1083"/>
      <c r="BC57" s="1083"/>
      <c r="BD57" s="1083"/>
      <c r="BE57" s="1091"/>
      <c r="BF57" s="1091"/>
      <c r="BG57" s="1091"/>
      <c r="BH57" s="1091"/>
      <c r="BI57" s="1092"/>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6"/>
      <c r="DW57" s="1047"/>
      <c r="DX57" s="1047"/>
      <c r="DY57" s="1047"/>
      <c r="DZ57" s="1048"/>
      <c r="EA57" s="248"/>
    </row>
    <row r="58" spans="1:131" s="249" customFormat="1" ht="26.25" customHeight="1" x14ac:dyDescent="0.15">
      <c r="A58" s="263">
        <v>31</v>
      </c>
      <c r="B58" s="1073"/>
      <c r="C58" s="1074"/>
      <c r="D58" s="1074"/>
      <c r="E58" s="1074"/>
      <c r="F58" s="1074"/>
      <c r="G58" s="1074"/>
      <c r="H58" s="1074"/>
      <c r="I58" s="1074"/>
      <c r="J58" s="1074"/>
      <c r="K58" s="1074"/>
      <c r="L58" s="1074"/>
      <c r="M58" s="1074"/>
      <c r="N58" s="1074"/>
      <c r="O58" s="1074"/>
      <c r="P58" s="1075"/>
      <c r="Q58" s="1076"/>
      <c r="R58" s="1077"/>
      <c r="S58" s="1077"/>
      <c r="T58" s="1077"/>
      <c r="U58" s="1077"/>
      <c r="V58" s="1077"/>
      <c r="W58" s="1077"/>
      <c r="X58" s="1077"/>
      <c r="Y58" s="1077"/>
      <c r="Z58" s="1077"/>
      <c r="AA58" s="1077"/>
      <c r="AB58" s="1077"/>
      <c r="AC58" s="1077"/>
      <c r="AD58" s="1077"/>
      <c r="AE58" s="1078"/>
      <c r="AF58" s="1079"/>
      <c r="AG58" s="1080"/>
      <c r="AH58" s="1080"/>
      <c r="AI58" s="1080"/>
      <c r="AJ58" s="1081"/>
      <c r="AK58" s="1082"/>
      <c r="AL58" s="1077"/>
      <c r="AM58" s="1077"/>
      <c r="AN58" s="1077"/>
      <c r="AO58" s="1077"/>
      <c r="AP58" s="1077"/>
      <c r="AQ58" s="1077"/>
      <c r="AR58" s="1077"/>
      <c r="AS58" s="1077"/>
      <c r="AT58" s="1077"/>
      <c r="AU58" s="1077"/>
      <c r="AV58" s="1077"/>
      <c r="AW58" s="1077"/>
      <c r="AX58" s="1077"/>
      <c r="AY58" s="1077"/>
      <c r="AZ58" s="1083"/>
      <c r="BA58" s="1083"/>
      <c r="BB58" s="1083"/>
      <c r="BC58" s="1083"/>
      <c r="BD58" s="1083"/>
      <c r="BE58" s="1091"/>
      <c r="BF58" s="1091"/>
      <c r="BG58" s="1091"/>
      <c r="BH58" s="1091"/>
      <c r="BI58" s="1092"/>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6"/>
      <c r="DW58" s="1047"/>
      <c r="DX58" s="1047"/>
      <c r="DY58" s="1047"/>
      <c r="DZ58" s="1048"/>
      <c r="EA58" s="248"/>
    </row>
    <row r="59" spans="1:131" s="249" customFormat="1" ht="26.25" customHeight="1" x14ac:dyDescent="0.15">
      <c r="A59" s="263">
        <v>32</v>
      </c>
      <c r="B59" s="1073"/>
      <c r="C59" s="1074"/>
      <c r="D59" s="1074"/>
      <c r="E59" s="1074"/>
      <c r="F59" s="1074"/>
      <c r="G59" s="1074"/>
      <c r="H59" s="1074"/>
      <c r="I59" s="1074"/>
      <c r="J59" s="1074"/>
      <c r="K59" s="1074"/>
      <c r="L59" s="1074"/>
      <c r="M59" s="1074"/>
      <c r="N59" s="1074"/>
      <c r="O59" s="1074"/>
      <c r="P59" s="1075"/>
      <c r="Q59" s="1076"/>
      <c r="R59" s="1077"/>
      <c r="S59" s="1077"/>
      <c r="T59" s="1077"/>
      <c r="U59" s="1077"/>
      <c r="V59" s="1077"/>
      <c r="W59" s="1077"/>
      <c r="X59" s="1077"/>
      <c r="Y59" s="1077"/>
      <c r="Z59" s="1077"/>
      <c r="AA59" s="1077"/>
      <c r="AB59" s="1077"/>
      <c r="AC59" s="1077"/>
      <c r="AD59" s="1077"/>
      <c r="AE59" s="1078"/>
      <c r="AF59" s="1079"/>
      <c r="AG59" s="1080"/>
      <c r="AH59" s="1080"/>
      <c r="AI59" s="1080"/>
      <c r="AJ59" s="1081"/>
      <c r="AK59" s="1082"/>
      <c r="AL59" s="1077"/>
      <c r="AM59" s="1077"/>
      <c r="AN59" s="1077"/>
      <c r="AO59" s="1077"/>
      <c r="AP59" s="1077"/>
      <c r="AQ59" s="1077"/>
      <c r="AR59" s="1077"/>
      <c r="AS59" s="1077"/>
      <c r="AT59" s="1077"/>
      <c r="AU59" s="1077"/>
      <c r="AV59" s="1077"/>
      <c r="AW59" s="1077"/>
      <c r="AX59" s="1077"/>
      <c r="AY59" s="1077"/>
      <c r="AZ59" s="1083"/>
      <c r="BA59" s="1083"/>
      <c r="BB59" s="1083"/>
      <c r="BC59" s="1083"/>
      <c r="BD59" s="1083"/>
      <c r="BE59" s="1091"/>
      <c r="BF59" s="1091"/>
      <c r="BG59" s="1091"/>
      <c r="BH59" s="1091"/>
      <c r="BI59" s="1092"/>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6"/>
      <c r="DW59" s="1047"/>
      <c r="DX59" s="1047"/>
      <c r="DY59" s="1047"/>
      <c r="DZ59" s="1048"/>
      <c r="EA59" s="248"/>
    </row>
    <row r="60" spans="1:131" s="249" customFormat="1" ht="26.25" customHeight="1" x14ac:dyDescent="0.15">
      <c r="A60" s="263">
        <v>33</v>
      </c>
      <c r="B60" s="1073"/>
      <c r="C60" s="1074"/>
      <c r="D60" s="1074"/>
      <c r="E60" s="1074"/>
      <c r="F60" s="1074"/>
      <c r="G60" s="1074"/>
      <c r="H60" s="1074"/>
      <c r="I60" s="1074"/>
      <c r="J60" s="1074"/>
      <c r="K60" s="1074"/>
      <c r="L60" s="1074"/>
      <c r="M60" s="1074"/>
      <c r="N60" s="1074"/>
      <c r="O60" s="1074"/>
      <c r="P60" s="1075"/>
      <c r="Q60" s="1076"/>
      <c r="R60" s="1077"/>
      <c r="S60" s="1077"/>
      <c r="T60" s="1077"/>
      <c r="U60" s="1077"/>
      <c r="V60" s="1077"/>
      <c r="W60" s="1077"/>
      <c r="X60" s="1077"/>
      <c r="Y60" s="1077"/>
      <c r="Z60" s="1077"/>
      <c r="AA60" s="1077"/>
      <c r="AB60" s="1077"/>
      <c r="AC60" s="1077"/>
      <c r="AD60" s="1077"/>
      <c r="AE60" s="1078"/>
      <c r="AF60" s="1079"/>
      <c r="AG60" s="1080"/>
      <c r="AH60" s="1080"/>
      <c r="AI60" s="1080"/>
      <c r="AJ60" s="1081"/>
      <c r="AK60" s="1082"/>
      <c r="AL60" s="1077"/>
      <c r="AM60" s="1077"/>
      <c r="AN60" s="1077"/>
      <c r="AO60" s="1077"/>
      <c r="AP60" s="1077"/>
      <c r="AQ60" s="1077"/>
      <c r="AR60" s="1077"/>
      <c r="AS60" s="1077"/>
      <c r="AT60" s="1077"/>
      <c r="AU60" s="1077"/>
      <c r="AV60" s="1077"/>
      <c r="AW60" s="1077"/>
      <c r="AX60" s="1077"/>
      <c r="AY60" s="1077"/>
      <c r="AZ60" s="1083"/>
      <c r="BA60" s="1083"/>
      <c r="BB60" s="1083"/>
      <c r="BC60" s="1083"/>
      <c r="BD60" s="1083"/>
      <c r="BE60" s="1091"/>
      <c r="BF60" s="1091"/>
      <c r="BG60" s="1091"/>
      <c r="BH60" s="1091"/>
      <c r="BI60" s="1092"/>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6"/>
      <c r="DW60" s="1047"/>
      <c r="DX60" s="1047"/>
      <c r="DY60" s="1047"/>
      <c r="DZ60" s="1048"/>
      <c r="EA60" s="248"/>
    </row>
    <row r="61" spans="1:131" s="249" customFormat="1" ht="26.25" customHeight="1" thickBot="1" x14ac:dyDescent="0.2">
      <c r="A61" s="263">
        <v>34</v>
      </c>
      <c r="B61" s="1073"/>
      <c r="C61" s="1074"/>
      <c r="D61" s="1074"/>
      <c r="E61" s="1074"/>
      <c r="F61" s="1074"/>
      <c r="G61" s="1074"/>
      <c r="H61" s="1074"/>
      <c r="I61" s="1074"/>
      <c r="J61" s="1074"/>
      <c r="K61" s="1074"/>
      <c r="L61" s="1074"/>
      <c r="M61" s="1074"/>
      <c r="N61" s="1074"/>
      <c r="O61" s="1074"/>
      <c r="P61" s="1075"/>
      <c r="Q61" s="1076"/>
      <c r="R61" s="1077"/>
      <c r="S61" s="1077"/>
      <c r="T61" s="1077"/>
      <c r="U61" s="1077"/>
      <c r="V61" s="1077"/>
      <c r="W61" s="1077"/>
      <c r="X61" s="1077"/>
      <c r="Y61" s="1077"/>
      <c r="Z61" s="1077"/>
      <c r="AA61" s="1077"/>
      <c r="AB61" s="1077"/>
      <c r="AC61" s="1077"/>
      <c r="AD61" s="1077"/>
      <c r="AE61" s="1078"/>
      <c r="AF61" s="1079"/>
      <c r="AG61" s="1080"/>
      <c r="AH61" s="1080"/>
      <c r="AI61" s="1080"/>
      <c r="AJ61" s="1081"/>
      <c r="AK61" s="1082"/>
      <c r="AL61" s="1077"/>
      <c r="AM61" s="1077"/>
      <c r="AN61" s="1077"/>
      <c r="AO61" s="1077"/>
      <c r="AP61" s="1077"/>
      <c r="AQ61" s="1077"/>
      <c r="AR61" s="1077"/>
      <c r="AS61" s="1077"/>
      <c r="AT61" s="1077"/>
      <c r="AU61" s="1077"/>
      <c r="AV61" s="1077"/>
      <c r="AW61" s="1077"/>
      <c r="AX61" s="1077"/>
      <c r="AY61" s="1077"/>
      <c r="AZ61" s="1083"/>
      <c r="BA61" s="1083"/>
      <c r="BB61" s="1083"/>
      <c r="BC61" s="1083"/>
      <c r="BD61" s="1083"/>
      <c r="BE61" s="1091"/>
      <c r="BF61" s="1091"/>
      <c r="BG61" s="1091"/>
      <c r="BH61" s="1091"/>
      <c r="BI61" s="1092"/>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6"/>
      <c r="DW61" s="1047"/>
      <c r="DX61" s="1047"/>
      <c r="DY61" s="1047"/>
      <c r="DZ61" s="1048"/>
      <c r="EA61" s="248"/>
    </row>
    <row r="62" spans="1:131" s="249" customFormat="1" ht="26.25" customHeight="1" x14ac:dyDescent="0.15">
      <c r="A62" s="263">
        <v>35</v>
      </c>
      <c r="B62" s="1073"/>
      <c r="C62" s="1074"/>
      <c r="D62" s="1074"/>
      <c r="E62" s="1074"/>
      <c r="F62" s="1074"/>
      <c r="G62" s="1074"/>
      <c r="H62" s="1074"/>
      <c r="I62" s="1074"/>
      <c r="J62" s="1074"/>
      <c r="K62" s="1074"/>
      <c r="L62" s="1074"/>
      <c r="M62" s="1074"/>
      <c r="N62" s="1074"/>
      <c r="O62" s="1074"/>
      <c r="P62" s="1075"/>
      <c r="Q62" s="1076"/>
      <c r="R62" s="1077"/>
      <c r="S62" s="1077"/>
      <c r="T62" s="1077"/>
      <c r="U62" s="1077"/>
      <c r="V62" s="1077"/>
      <c r="W62" s="1077"/>
      <c r="X62" s="1077"/>
      <c r="Y62" s="1077"/>
      <c r="Z62" s="1077"/>
      <c r="AA62" s="1077"/>
      <c r="AB62" s="1077"/>
      <c r="AC62" s="1077"/>
      <c r="AD62" s="1077"/>
      <c r="AE62" s="1078"/>
      <c r="AF62" s="1079"/>
      <c r="AG62" s="1080"/>
      <c r="AH62" s="1080"/>
      <c r="AI62" s="1080"/>
      <c r="AJ62" s="1081"/>
      <c r="AK62" s="1082"/>
      <c r="AL62" s="1077"/>
      <c r="AM62" s="1077"/>
      <c r="AN62" s="1077"/>
      <c r="AO62" s="1077"/>
      <c r="AP62" s="1077"/>
      <c r="AQ62" s="1077"/>
      <c r="AR62" s="1077"/>
      <c r="AS62" s="1077"/>
      <c r="AT62" s="1077"/>
      <c r="AU62" s="1077"/>
      <c r="AV62" s="1077"/>
      <c r="AW62" s="1077"/>
      <c r="AX62" s="1077"/>
      <c r="AY62" s="1077"/>
      <c r="AZ62" s="1083"/>
      <c r="BA62" s="1083"/>
      <c r="BB62" s="1083"/>
      <c r="BC62" s="1083"/>
      <c r="BD62" s="1083"/>
      <c r="BE62" s="1091"/>
      <c r="BF62" s="1091"/>
      <c r="BG62" s="1091"/>
      <c r="BH62" s="1091"/>
      <c r="BI62" s="1092"/>
      <c r="BJ62" s="1093" t="s">
        <v>412</v>
      </c>
      <c r="BK62" s="1094"/>
      <c r="BL62" s="1094"/>
      <c r="BM62" s="1094"/>
      <c r="BN62" s="1095"/>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6"/>
      <c r="DW62" s="1047"/>
      <c r="DX62" s="1047"/>
      <c r="DY62" s="1047"/>
      <c r="DZ62" s="1048"/>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768</v>
      </c>
      <c r="AG63" s="1016"/>
      <c r="AH63" s="1016"/>
      <c r="AI63" s="1016"/>
      <c r="AJ63" s="1089"/>
      <c r="AK63" s="1090"/>
      <c r="AL63" s="1020"/>
      <c r="AM63" s="1020"/>
      <c r="AN63" s="1020"/>
      <c r="AO63" s="1020"/>
      <c r="AP63" s="1016"/>
      <c r="AQ63" s="1016"/>
      <c r="AR63" s="1016"/>
      <c r="AS63" s="1016"/>
      <c r="AT63" s="1016"/>
      <c r="AU63" s="1016"/>
      <c r="AV63" s="1016"/>
      <c r="AW63" s="1016"/>
      <c r="AX63" s="1016"/>
      <c r="AY63" s="1016"/>
      <c r="AZ63" s="1084"/>
      <c r="BA63" s="1084"/>
      <c r="BB63" s="1084"/>
      <c r="BC63" s="1084"/>
      <c r="BD63" s="1084"/>
      <c r="BE63" s="1017"/>
      <c r="BF63" s="1017"/>
      <c r="BG63" s="1017"/>
      <c r="BH63" s="1017"/>
      <c r="BI63" s="1018"/>
      <c r="BJ63" s="1085" t="s">
        <v>414</v>
      </c>
      <c r="BK63" s="1008"/>
      <c r="BL63" s="1008"/>
      <c r="BM63" s="1008"/>
      <c r="BN63" s="1086"/>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6"/>
      <c r="DW64" s="1047"/>
      <c r="DX64" s="1047"/>
      <c r="DY64" s="1047"/>
      <c r="DZ64" s="1048"/>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6"/>
      <c r="DW65" s="1047"/>
      <c r="DX65" s="1047"/>
      <c r="DY65" s="1047"/>
      <c r="DZ65" s="1048"/>
      <c r="EA65" s="248"/>
    </row>
    <row r="66" spans="1:131" s="249" customFormat="1" ht="26.25" customHeight="1" x14ac:dyDescent="0.15">
      <c r="A66" s="1049" t="s">
        <v>416</v>
      </c>
      <c r="B66" s="1050"/>
      <c r="C66" s="1050"/>
      <c r="D66" s="1050"/>
      <c r="E66" s="1050"/>
      <c r="F66" s="1050"/>
      <c r="G66" s="1050"/>
      <c r="H66" s="1050"/>
      <c r="I66" s="1050"/>
      <c r="J66" s="1050"/>
      <c r="K66" s="1050"/>
      <c r="L66" s="1050"/>
      <c r="M66" s="1050"/>
      <c r="N66" s="1050"/>
      <c r="O66" s="1050"/>
      <c r="P66" s="1051"/>
      <c r="Q66" s="1055" t="s">
        <v>396</v>
      </c>
      <c r="R66" s="1056"/>
      <c r="S66" s="1056"/>
      <c r="T66" s="1056"/>
      <c r="U66" s="1057"/>
      <c r="V66" s="1055" t="s">
        <v>417</v>
      </c>
      <c r="W66" s="1056"/>
      <c r="X66" s="1056"/>
      <c r="Y66" s="1056"/>
      <c r="Z66" s="1057"/>
      <c r="AA66" s="1055" t="s">
        <v>418</v>
      </c>
      <c r="AB66" s="1056"/>
      <c r="AC66" s="1056"/>
      <c r="AD66" s="1056"/>
      <c r="AE66" s="1057"/>
      <c r="AF66" s="1061" t="s">
        <v>419</v>
      </c>
      <c r="AG66" s="1062"/>
      <c r="AH66" s="1062"/>
      <c r="AI66" s="1062"/>
      <c r="AJ66" s="1063"/>
      <c r="AK66" s="1055" t="s">
        <v>420</v>
      </c>
      <c r="AL66" s="1050"/>
      <c r="AM66" s="1050"/>
      <c r="AN66" s="1050"/>
      <c r="AO66" s="1051"/>
      <c r="AP66" s="1055" t="s">
        <v>421</v>
      </c>
      <c r="AQ66" s="1056"/>
      <c r="AR66" s="1056"/>
      <c r="AS66" s="1056"/>
      <c r="AT66" s="1057"/>
      <c r="AU66" s="1055" t="s">
        <v>422</v>
      </c>
      <c r="AV66" s="1056"/>
      <c r="AW66" s="1056"/>
      <c r="AX66" s="1056"/>
      <c r="AY66" s="1057"/>
      <c r="AZ66" s="1055" t="s">
        <v>379</v>
      </c>
      <c r="BA66" s="1056"/>
      <c r="BB66" s="1056"/>
      <c r="BC66" s="1056"/>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160" t="s">
        <v>593</v>
      </c>
      <c r="C68" s="1161"/>
      <c r="D68" s="1161"/>
      <c r="E68" s="1161"/>
      <c r="F68" s="1161"/>
      <c r="G68" s="1161"/>
      <c r="H68" s="1161"/>
      <c r="I68" s="1161"/>
      <c r="J68" s="1161"/>
      <c r="K68" s="1161"/>
      <c r="L68" s="1161"/>
      <c r="M68" s="1161"/>
      <c r="N68" s="1161"/>
      <c r="O68" s="1161"/>
      <c r="P68" s="1162"/>
      <c r="Q68" s="1045">
        <v>16027</v>
      </c>
      <c r="R68" s="1039"/>
      <c r="S68" s="1039"/>
      <c r="T68" s="1039"/>
      <c r="U68" s="1039"/>
      <c r="V68" s="1039">
        <v>16007</v>
      </c>
      <c r="W68" s="1039"/>
      <c r="X68" s="1039"/>
      <c r="Y68" s="1039"/>
      <c r="Z68" s="1039"/>
      <c r="AA68" s="1039">
        <v>20</v>
      </c>
      <c r="AB68" s="1039"/>
      <c r="AC68" s="1039"/>
      <c r="AD68" s="1039"/>
      <c r="AE68" s="1039"/>
      <c r="AF68" s="1039">
        <v>20</v>
      </c>
      <c r="AG68" s="1039"/>
      <c r="AH68" s="1039"/>
      <c r="AI68" s="1039"/>
      <c r="AJ68" s="1039"/>
      <c r="AK68" s="1039">
        <v>67</v>
      </c>
      <c r="AL68" s="1039"/>
      <c r="AM68" s="1039"/>
      <c r="AN68" s="1039"/>
      <c r="AO68" s="1039"/>
      <c r="AP68" s="1039" t="s">
        <v>592</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4">
        <v>112</v>
      </c>
      <c r="R69" s="1028"/>
      <c r="S69" s="1028"/>
      <c r="T69" s="1028"/>
      <c r="U69" s="1028"/>
      <c r="V69" s="1028">
        <v>111</v>
      </c>
      <c r="W69" s="1028"/>
      <c r="X69" s="1028"/>
      <c r="Y69" s="1028"/>
      <c r="Z69" s="1028"/>
      <c r="AA69" s="1028">
        <v>1</v>
      </c>
      <c r="AB69" s="1028"/>
      <c r="AC69" s="1028"/>
      <c r="AD69" s="1028"/>
      <c r="AE69" s="1028"/>
      <c r="AF69" s="1028">
        <v>1</v>
      </c>
      <c r="AG69" s="1028"/>
      <c r="AH69" s="1028"/>
      <c r="AI69" s="1028"/>
      <c r="AJ69" s="1028"/>
      <c r="AK69" s="1028">
        <v>11</v>
      </c>
      <c r="AL69" s="1028"/>
      <c r="AM69" s="1028"/>
      <c r="AN69" s="1028"/>
      <c r="AO69" s="1028"/>
      <c r="AP69" s="1028" t="s">
        <v>530</v>
      </c>
      <c r="AQ69" s="1028"/>
      <c r="AR69" s="1028"/>
      <c r="AS69" s="1028"/>
      <c r="AT69" s="1028"/>
      <c r="AU69" s="1028" t="s">
        <v>530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595</v>
      </c>
      <c r="C70" s="1032"/>
      <c r="D70" s="1032"/>
      <c r="E70" s="1032"/>
      <c r="F70" s="1032"/>
      <c r="G70" s="1032"/>
      <c r="H70" s="1032"/>
      <c r="I70" s="1032"/>
      <c r="J70" s="1032"/>
      <c r="K70" s="1032"/>
      <c r="L70" s="1032"/>
      <c r="M70" s="1032"/>
      <c r="N70" s="1032"/>
      <c r="O70" s="1032"/>
      <c r="P70" s="1033"/>
      <c r="Q70" s="1034">
        <v>519</v>
      </c>
      <c r="R70" s="1028"/>
      <c r="S70" s="1028"/>
      <c r="T70" s="1028"/>
      <c r="U70" s="1028"/>
      <c r="V70" s="1028">
        <v>299</v>
      </c>
      <c r="W70" s="1028"/>
      <c r="X70" s="1028"/>
      <c r="Y70" s="1028"/>
      <c r="Z70" s="1028"/>
      <c r="AA70" s="1028">
        <v>220</v>
      </c>
      <c r="AB70" s="1028"/>
      <c r="AC70" s="1028"/>
      <c r="AD70" s="1028"/>
      <c r="AE70" s="1028"/>
      <c r="AF70" s="1028">
        <v>220</v>
      </c>
      <c r="AG70" s="1028"/>
      <c r="AH70" s="1028"/>
      <c r="AI70" s="1028"/>
      <c r="AJ70" s="1028"/>
      <c r="AK70" s="1028" t="s">
        <v>592</v>
      </c>
      <c r="AL70" s="1028"/>
      <c r="AM70" s="1028"/>
      <c r="AN70" s="1028"/>
      <c r="AO70" s="1028"/>
      <c r="AP70" s="1028" t="s">
        <v>530</v>
      </c>
      <c r="AQ70" s="1028"/>
      <c r="AR70" s="1028"/>
      <c r="AS70" s="1028"/>
      <c r="AT70" s="1028"/>
      <c r="AU70" s="1028" t="s">
        <v>530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596</v>
      </c>
      <c r="C71" s="1032"/>
      <c r="D71" s="1032"/>
      <c r="E71" s="1032"/>
      <c r="F71" s="1032"/>
      <c r="G71" s="1032"/>
      <c r="H71" s="1032"/>
      <c r="I71" s="1032"/>
      <c r="J71" s="1032"/>
      <c r="K71" s="1032"/>
      <c r="L71" s="1032"/>
      <c r="M71" s="1032"/>
      <c r="N71" s="1032"/>
      <c r="O71" s="1032"/>
      <c r="P71" s="1033"/>
      <c r="Q71" s="1034">
        <v>971</v>
      </c>
      <c r="R71" s="1028"/>
      <c r="S71" s="1028"/>
      <c r="T71" s="1028"/>
      <c r="U71" s="1028"/>
      <c r="V71" s="1028">
        <v>961</v>
      </c>
      <c r="W71" s="1028"/>
      <c r="X71" s="1028"/>
      <c r="Y71" s="1028"/>
      <c r="Z71" s="1028"/>
      <c r="AA71" s="1028">
        <v>10</v>
      </c>
      <c r="AB71" s="1028"/>
      <c r="AC71" s="1028"/>
      <c r="AD71" s="1028"/>
      <c r="AE71" s="1028"/>
      <c r="AF71" s="1028">
        <v>10</v>
      </c>
      <c r="AG71" s="1028"/>
      <c r="AH71" s="1028"/>
      <c r="AI71" s="1028"/>
      <c r="AJ71" s="1028"/>
      <c r="AK71" s="1028" t="s">
        <v>530</v>
      </c>
      <c r="AL71" s="1028"/>
      <c r="AM71" s="1028"/>
      <c r="AN71" s="1028"/>
      <c r="AO71" s="1028"/>
      <c r="AP71" s="1028" t="s">
        <v>530</v>
      </c>
      <c r="AQ71" s="1028"/>
      <c r="AR71" s="1028"/>
      <c r="AS71" s="1028"/>
      <c r="AT71" s="1028"/>
      <c r="AU71" s="1028" t="s">
        <v>530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597</v>
      </c>
      <c r="C72" s="1032"/>
      <c r="D72" s="1032"/>
      <c r="E72" s="1032"/>
      <c r="F72" s="1032"/>
      <c r="G72" s="1032"/>
      <c r="H72" s="1032"/>
      <c r="I72" s="1032"/>
      <c r="J72" s="1032"/>
      <c r="K72" s="1032"/>
      <c r="L72" s="1032"/>
      <c r="M72" s="1032"/>
      <c r="N72" s="1032"/>
      <c r="O72" s="1032"/>
      <c r="P72" s="1033"/>
      <c r="Q72" s="1034">
        <v>346250</v>
      </c>
      <c r="R72" s="1028"/>
      <c r="S72" s="1028"/>
      <c r="T72" s="1028"/>
      <c r="U72" s="1028"/>
      <c r="V72" s="1028">
        <v>330270</v>
      </c>
      <c r="W72" s="1028"/>
      <c r="X72" s="1028"/>
      <c r="Y72" s="1028"/>
      <c r="Z72" s="1028"/>
      <c r="AA72" s="1028">
        <v>15980</v>
      </c>
      <c r="AB72" s="1028"/>
      <c r="AC72" s="1028"/>
      <c r="AD72" s="1028"/>
      <c r="AE72" s="1028"/>
      <c r="AF72" s="1028">
        <v>15980</v>
      </c>
      <c r="AG72" s="1028"/>
      <c r="AH72" s="1028"/>
      <c r="AI72" s="1028"/>
      <c r="AJ72" s="1028"/>
      <c r="AK72" s="1028">
        <v>702</v>
      </c>
      <c r="AL72" s="1028"/>
      <c r="AM72" s="1028"/>
      <c r="AN72" s="1028"/>
      <c r="AO72" s="1028"/>
      <c r="AP72" s="1028" t="s">
        <v>530</v>
      </c>
      <c r="AQ72" s="1028"/>
      <c r="AR72" s="1028"/>
      <c r="AS72" s="1028"/>
      <c r="AT72" s="1028"/>
      <c r="AU72" s="1028" t="s">
        <v>530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598</v>
      </c>
      <c r="C73" s="1032"/>
      <c r="D73" s="1032"/>
      <c r="E73" s="1032"/>
      <c r="F73" s="1032"/>
      <c r="G73" s="1032"/>
      <c r="H73" s="1032"/>
      <c r="I73" s="1032"/>
      <c r="J73" s="1032"/>
      <c r="K73" s="1032"/>
      <c r="L73" s="1032"/>
      <c r="M73" s="1032"/>
      <c r="N73" s="1032"/>
      <c r="O73" s="1032"/>
      <c r="P73" s="1033"/>
      <c r="Q73" s="1034">
        <v>5715</v>
      </c>
      <c r="R73" s="1028"/>
      <c r="S73" s="1028"/>
      <c r="T73" s="1028"/>
      <c r="U73" s="1028"/>
      <c r="V73" s="1028">
        <v>5319</v>
      </c>
      <c r="W73" s="1028"/>
      <c r="X73" s="1028"/>
      <c r="Y73" s="1028"/>
      <c r="Z73" s="1028"/>
      <c r="AA73" s="1028">
        <v>396</v>
      </c>
      <c r="AB73" s="1028"/>
      <c r="AC73" s="1028"/>
      <c r="AD73" s="1028"/>
      <c r="AE73" s="1028"/>
      <c r="AF73" s="1028">
        <v>4559</v>
      </c>
      <c r="AG73" s="1028"/>
      <c r="AH73" s="1028"/>
      <c r="AI73" s="1028"/>
      <c r="AJ73" s="1028"/>
      <c r="AK73" s="1028">
        <v>10</v>
      </c>
      <c r="AL73" s="1028"/>
      <c r="AM73" s="1028"/>
      <c r="AN73" s="1028"/>
      <c r="AO73" s="1028"/>
      <c r="AP73" s="1028">
        <v>6174</v>
      </c>
      <c r="AQ73" s="1028"/>
      <c r="AR73" s="1028"/>
      <c r="AS73" s="1028"/>
      <c r="AT73" s="1028"/>
      <c r="AU73" s="1028" t="s">
        <v>592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599</v>
      </c>
      <c r="C74" s="1032"/>
      <c r="D74" s="1032"/>
      <c r="E74" s="1032"/>
      <c r="F74" s="1032"/>
      <c r="G74" s="1032"/>
      <c r="H74" s="1032"/>
      <c r="I74" s="1032"/>
      <c r="J74" s="1032"/>
      <c r="K74" s="1032"/>
      <c r="L74" s="1032"/>
      <c r="M74" s="1032"/>
      <c r="N74" s="1032"/>
      <c r="O74" s="1032"/>
      <c r="P74" s="1033"/>
      <c r="Q74" s="1034">
        <v>2002</v>
      </c>
      <c r="R74" s="1028"/>
      <c r="S74" s="1028"/>
      <c r="T74" s="1028"/>
      <c r="U74" s="1028"/>
      <c r="V74" s="1028">
        <v>1982</v>
      </c>
      <c r="W74" s="1028"/>
      <c r="X74" s="1028"/>
      <c r="Y74" s="1028"/>
      <c r="Z74" s="1028"/>
      <c r="AA74" s="1028">
        <v>21</v>
      </c>
      <c r="AB74" s="1028"/>
      <c r="AC74" s="1028"/>
      <c r="AD74" s="1028"/>
      <c r="AE74" s="1028"/>
      <c r="AF74" s="1028">
        <v>21</v>
      </c>
      <c r="AG74" s="1028"/>
      <c r="AH74" s="1028"/>
      <c r="AI74" s="1028"/>
      <c r="AJ74" s="1028"/>
      <c r="AK74" s="1028">
        <v>74</v>
      </c>
      <c r="AL74" s="1028"/>
      <c r="AM74" s="1028"/>
      <c r="AN74" s="1028"/>
      <c r="AO74" s="1028"/>
      <c r="AP74" s="1028" t="s">
        <v>592</v>
      </c>
      <c r="AQ74" s="1028"/>
      <c r="AR74" s="1028"/>
      <c r="AS74" s="1028"/>
      <c r="AT74" s="1028"/>
      <c r="AU74" s="1028" t="s">
        <v>592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600</v>
      </c>
      <c r="C75" s="1032"/>
      <c r="D75" s="1032"/>
      <c r="E75" s="1032"/>
      <c r="F75" s="1032"/>
      <c r="G75" s="1032"/>
      <c r="H75" s="1032"/>
      <c r="I75" s="1032"/>
      <c r="J75" s="1032"/>
      <c r="K75" s="1032"/>
      <c r="L75" s="1032"/>
      <c r="M75" s="1032"/>
      <c r="N75" s="1032"/>
      <c r="O75" s="1032"/>
      <c r="P75" s="1033"/>
      <c r="Q75" s="1035">
        <v>4283</v>
      </c>
      <c r="R75" s="1036"/>
      <c r="S75" s="1036"/>
      <c r="T75" s="1036"/>
      <c r="U75" s="1037"/>
      <c r="V75" s="1038">
        <v>4229</v>
      </c>
      <c r="W75" s="1036"/>
      <c r="X75" s="1036"/>
      <c r="Y75" s="1036"/>
      <c r="Z75" s="1037"/>
      <c r="AA75" s="1038">
        <v>54</v>
      </c>
      <c r="AB75" s="1036"/>
      <c r="AC75" s="1036"/>
      <c r="AD75" s="1036"/>
      <c r="AE75" s="1037"/>
      <c r="AF75" s="1038">
        <v>54</v>
      </c>
      <c r="AG75" s="1036"/>
      <c r="AH75" s="1036"/>
      <c r="AI75" s="1036"/>
      <c r="AJ75" s="1037"/>
      <c r="AK75" s="1038">
        <v>81</v>
      </c>
      <c r="AL75" s="1036"/>
      <c r="AM75" s="1036"/>
      <c r="AN75" s="1036"/>
      <c r="AO75" s="1037"/>
      <c r="AP75" s="1038">
        <v>1483</v>
      </c>
      <c r="AQ75" s="1036"/>
      <c r="AR75" s="1036"/>
      <c r="AS75" s="1036"/>
      <c r="AT75" s="1037"/>
      <c r="AU75" s="1038">
        <v>315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601</v>
      </c>
      <c r="C76" s="1032"/>
      <c r="D76" s="1032"/>
      <c r="E76" s="1032"/>
      <c r="F76" s="1032"/>
      <c r="G76" s="1032"/>
      <c r="H76" s="1032"/>
      <c r="I76" s="1032"/>
      <c r="J76" s="1032"/>
      <c r="K76" s="1032"/>
      <c r="L76" s="1032"/>
      <c r="M76" s="1032"/>
      <c r="N76" s="1032"/>
      <c r="O76" s="1032"/>
      <c r="P76" s="1033"/>
      <c r="Q76" s="1035">
        <v>272</v>
      </c>
      <c r="R76" s="1036"/>
      <c r="S76" s="1036"/>
      <c r="T76" s="1036"/>
      <c r="U76" s="1037"/>
      <c r="V76" s="1038">
        <v>257</v>
      </c>
      <c r="W76" s="1036"/>
      <c r="X76" s="1036"/>
      <c r="Y76" s="1036"/>
      <c r="Z76" s="1037"/>
      <c r="AA76" s="1038">
        <v>15</v>
      </c>
      <c r="AB76" s="1036"/>
      <c r="AC76" s="1036"/>
      <c r="AD76" s="1036"/>
      <c r="AE76" s="1037"/>
      <c r="AF76" s="1038">
        <v>15</v>
      </c>
      <c r="AG76" s="1036"/>
      <c r="AH76" s="1036"/>
      <c r="AI76" s="1036"/>
      <c r="AJ76" s="1037"/>
      <c r="AK76" s="1038">
        <v>31</v>
      </c>
      <c r="AL76" s="1036"/>
      <c r="AM76" s="1036"/>
      <c r="AN76" s="1036"/>
      <c r="AO76" s="1037"/>
      <c r="AP76" s="1038" t="s">
        <v>530</v>
      </c>
      <c r="AQ76" s="1036"/>
      <c r="AR76" s="1036"/>
      <c r="AS76" s="1036"/>
      <c r="AT76" s="1037"/>
      <c r="AU76" s="1038" t="s">
        <v>530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602</v>
      </c>
      <c r="C77" s="1032"/>
      <c r="D77" s="1032"/>
      <c r="E77" s="1032"/>
      <c r="F77" s="1032"/>
      <c r="G77" s="1032"/>
      <c r="H77" s="1032"/>
      <c r="I77" s="1032"/>
      <c r="J77" s="1032"/>
      <c r="K77" s="1032"/>
      <c r="L77" s="1032"/>
      <c r="M77" s="1032"/>
      <c r="N77" s="1032"/>
      <c r="O77" s="1032"/>
      <c r="P77" s="1033"/>
      <c r="Q77" s="1035">
        <v>17</v>
      </c>
      <c r="R77" s="1036"/>
      <c r="S77" s="1036"/>
      <c r="T77" s="1036"/>
      <c r="U77" s="1037"/>
      <c r="V77" s="1038">
        <v>14</v>
      </c>
      <c r="W77" s="1036"/>
      <c r="X77" s="1036"/>
      <c r="Y77" s="1036"/>
      <c r="Z77" s="1037"/>
      <c r="AA77" s="1038">
        <v>3</v>
      </c>
      <c r="AB77" s="1036"/>
      <c r="AC77" s="1036"/>
      <c r="AD77" s="1036"/>
      <c r="AE77" s="1037"/>
      <c r="AF77" s="1038">
        <v>3</v>
      </c>
      <c r="AG77" s="1036"/>
      <c r="AH77" s="1036"/>
      <c r="AI77" s="1036"/>
      <c r="AJ77" s="1037"/>
      <c r="AK77" s="1038">
        <v>2</v>
      </c>
      <c r="AL77" s="1036"/>
      <c r="AM77" s="1036"/>
      <c r="AN77" s="1036"/>
      <c r="AO77" s="1037"/>
      <c r="AP77" s="1038" t="s">
        <v>530</v>
      </c>
      <c r="AQ77" s="1036"/>
      <c r="AR77" s="1036"/>
      <c r="AS77" s="1036"/>
      <c r="AT77" s="1037"/>
      <c r="AU77" s="1038" t="s">
        <v>530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2046245</v>
      </c>
      <c r="AB110" s="944"/>
      <c r="AC110" s="944"/>
      <c r="AD110" s="944"/>
      <c r="AE110" s="945"/>
      <c r="AF110" s="946">
        <v>2055061</v>
      </c>
      <c r="AG110" s="944"/>
      <c r="AH110" s="944"/>
      <c r="AI110" s="944"/>
      <c r="AJ110" s="945"/>
      <c r="AK110" s="946">
        <v>2048518</v>
      </c>
      <c r="AL110" s="944"/>
      <c r="AM110" s="944"/>
      <c r="AN110" s="944"/>
      <c r="AO110" s="945"/>
      <c r="AP110" s="947">
        <v>14.1</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24321901</v>
      </c>
      <c r="BR110" s="891"/>
      <c r="BS110" s="891"/>
      <c r="BT110" s="891"/>
      <c r="BU110" s="891"/>
      <c r="BV110" s="891">
        <v>25627039</v>
      </c>
      <c r="BW110" s="891"/>
      <c r="BX110" s="891"/>
      <c r="BY110" s="891"/>
      <c r="BZ110" s="891"/>
      <c r="CA110" s="891">
        <v>26070873</v>
      </c>
      <c r="CB110" s="891"/>
      <c r="CC110" s="891"/>
      <c r="CD110" s="891"/>
      <c r="CE110" s="891"/>
      <c r="CF110" s="915">
        <v>179.1</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442</v>
      </c>
      <c r="DR110" s="891"/>
      <c r="DS110" s="891"/>
      <c r="DT110" s="891"/>
      <c r="DU110" s="891"/>
      <c r="DV110" s="892" t="s">
        <v>414</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414</v>
      </c>
      <c r="AG111" s="972"/>
      <c r="AH111" s="972"/>
      <c r="AI111" s="972"/>
      <c r="AJ111" s="973"/>
      <c r="AK111" s="974" t="s">
        <v>442</v>
      </c>
      <c r="AL111" s="972"/>
      <c r="AM111" s="972"/>
      <c r="AN111" s="972"/>
      <c r="AO111" s="973"/>
      <c r="AP111" s="975" t="s">
        <v>414</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445</v>
      </c>
      <c r="BR111" s="863"/>
      <c r="BS111" s="863"/>
      <c r="BT111" s="863"/>
      <c r="BU111" s="863"/>
      <c r="BV111" s="863" t="s">
        <v>445</v>
      </c>
      <c r="BW111" s="863"/>
      <c r="BX111" s="863"/>
      <c r="BY111" s="863"/>
      <c r="BZ111" s="863"/>
      <c r="CA111" s="863" t="s">
        <v>445</v>
      </c>
      <c r="CB111" s="863"/>
      <c r="CC111" s="863"/>
      <c r="CD111" s="863"/>
      <c r="CE111" s="863"/>
      <c r="CF111" s="924" t="s">
        <v>445</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445</v>
      </c>
      <c r="DH111" s="863"/>
      <c r="DI111" s="863"/>
      <c r="DJ111" s="863"/>
      <c r="DK111" s="863"/>
      <c r="DL111" s="863" t="s">
        <v>440</v>
      </c>
      <c r="DM111" s="863"/>
      <c r="DN111" s="863"/>
      <c r="DO111" s="863"/>
      <c r="DP111" s="863"/>
      <c r="DQ111" s="863" t="s">
        <v>445</v>
      </c>
      <c r="DR111" s="863"/>
      <c r="DS111" s="863"/>
      <c r="DT111" s="863"/>
      <c r="DU111" s="863"/>
      <c r="DV111" s="840" t="s">
        <v>414</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440</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3775132</v>
      </c>
      <c r="BR112" s="863"/>
      <c r="BS112" s="863"/>
      <c r="BT112" s="863"/>
      <c r="BU112" s="863"/>
      <c r="BV112" s="863">
        <v>3552902</v>
      </c>
      <c r="BW112" s="863"/>
      <c r="BX112" s="863"/>
      <c r="BY112" s="863"/>
      <c r="BZ112" s="863"/>
      <c r="CA112" s="863">
        <v>3951323</v>
      </c>
      <c r="CB112" s="863"/>
      <c r="CC112" s="863"/>
      <c r="CD112" s="863"/>
      <c r="CE112" s="863"/>
      <c r="CF112" s="924">
        <v>27.1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440</v>
      </c>
      <c r="DM112" s="863"/>
      <c r="DN112" s="863"/>
      <c r="DO112" s="863"/>
      <c r="DP112" s="863"/>
      <c r="DQ112" s="863" t="s">
        <v>440</v>
      </c>
      <c r="DR112" s="863"/>
      <c r="DS112" s="863"/>
      <c r="DT112" s="863"/>
      <c r="DU112" s="863"/>
      <c r="DV112" s="840" t="s">
        <v>440</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443746</v>
      </c>
      <c r="AB113" s="972"/>
      <c r="AC113" s="972"/>
      <c r="AD113" s="972"/>
      <c r="AE113" s="973"/>
      <c r="AF113" s="974">
        <v>442849</v>
      </c>
      <c r="AG113" s="972"/>
      <c r="AH113" s="972"/>
      <c r="AI113" s="972"/>
      <c r="AJ113" s="973"/>
      <c r="AK113" s="974">
        <v>551975</v>
      </c>
      <c r="AL113" s="972"/>
      <c r="AM113" s="972"/>
      <c r="AN113" s="972"/>
      <c r="AO113" s="973"/>
      <c r="AP113" s="975">
        <v>3.8</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349009</v>
      </c>
      <c r="BR113" s="863"/>
      <c r="BS113" s="863"/>
      <c r="BT113" s="863"/>
      <c r="BU113" s="863"/>
      <c r="BV113" s="863">
        <v>311562</v>
      </c>
      <c r="BW113" s="863"/>
      <c r="BX113" s="863"/>
      <c r="BY113" s="863"/>
      <c r="BZ113" s="863"/>
      <c r="CA113" s="863">
        <v>314624</v>
      </c>
      <c r="CB113" s="863"/>
      <c r="CC113" s="863"/>
      <c r="CD113" s="863"/>
      <c r="CE113" s="863"/>
      <c r="CF113" s="924">
        <v>2.2000000000000002</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440</v>
      </c>
      <c r="DM113" s="826"/>
      <c r="DN113" s="826"/>
      <c r="DO113" s="826"/>
      <c r="DP113" s="827"/>
      <c r="DQ113" s="828" t="s">
        <v>440</v>
      </c>
      <c r="DR113" s="826"/>
      <c r="DS113" s="826"/>
      <c r="DT113" s="826"/>
      <c r="DU113" s="827"/>
      <c r="DV113" s="873" t="s">
        <v>440</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116827</v>
      </c>
      <c r="AB114" s="826"/>
      <c r="AC114" s="826"/>
      <c r="AD114" s="826"/>
      <c r="AE114" s="827"/>
      <c r="AF114" s="828">
        <v>70896</v>
      </c>
      <c r="AG114" s="826"/>
      <c r="AH114" s="826"/>
      <c r="AI114" s="826"/>
      <c r="AJ114" s="827"/>
      <c r="AK114" s="828">
        <v>68249</v>
      </c>
      <c r="AL114" s="826"/>
      <c r="AM114" s="826"/>
      <c r="AN114" s="826"/>
      <c r="AO114" s="827"/>
      <c r="AP114" s="873">
        <v>0.5</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1227723</v>
      </c>
      <c r="BR114" s="863"/>
      <c r="BS114" s="863"/>
      <c r="BT114" s="863"/>
      <c r="BU114" s="863"/>
      <c r="BV114" s="863">
        <v>1128247</v>
      </c>
      <c r="BW114" s="863"/>
      <c r="BX114" s="863"/>
      <c r="BY114" s="863"/>
      <c r="BZ114" s="863"/>
      <c r="CA114" s="863">
        <v>991650</v>
      </c>
      <c r="CB114" s="863"/>
      <c r="CC114" s="863"/>
      <c r="CD114" s="863"/>
      <c r="CE114" s="863"/>
      <c r="CF114" s="924">
        <v>6.8</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440</v>
      </c>
      <c r="AG115" s="972"/>
      <c r="AH115" s="972"/>
      <c r="AI115" s="972"/>
      <c r="AJ115" s="973"/>
      <c r="AK115" s="974" t="s">
        <v>440</v>
      </c>
      <c r="AL115" s="972"/>
      <c r="AM115" s="972"/>
      <c r="AN115" s="972"/>
      <c r="AO115" s="973"/>
      <c r="AP115" s="975" t="s">
        <v>440</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v>7654</v>
      </c>
      <c r="BR115" s="863"/>
      <c r="BS115" s="863"/>
      <c r="BT115" s="863"/>
      <c r="BU115" s="863"/>
      <c r="BV115" s="863">
        <v>7497</v>
      </c>
      <c r="BW115" s="863"/>
      <c r="BX115" s="863"/>
      <c r="BY115" s="863"/>
      <c r="BZ115" s="863"/>
      <c r="CA115" s="863" t="s">
        <v>440</v>
      </c>
      <c r="CB115" s="863"/>
      <c r="CC115" s="863"/>
      <c r="CD115" s="863"/>
      <c r="CE115" s="863"/>
      <c r="CF115" s="924" t="s">
        <v>440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445</v>
      </c>
      <c r="DH115" s="826"/>
      <c r="DI115" s="826"/>
      <c r="DJ115" s="826"/>
      <c r="DK115" s="827"/>
      <c r="DL115" s="828" t="s">
        <v>440</v>
      </c>
      <c r="DM115" s="826"/>
      <c r="DN115" s="826"/>
      <c r="DO115" s="826"/>
      <c r="DP115" s="827"/>
      <c r="DQ115" s="828" t="s">
        <v>440</v>
      </c>
      <c r="DR115" s="826"/>
      <c r="DS115" s="826"/>
      <c r="DT115" s="826"/>
      <c r="DU115" s="827"/>
      <c r="DV115" s="873" t="s">
        <v>440</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440</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440</v>
      </c>
      <c r="BW116" s="863"/>
      <c r="BX116" s="863"/>
      <c r="BY116" s="863"/>
      <c r="BZ116" s="863"/>
      <c r="CA116" s="863" t="s">
        <v>440</v>
      </c>
      <c r="CB116" s="863"/>
      <c r="CC116" s="863"/>
      <c r="CD116" s="863"/>
      <c r="CE116" s="863"/>
      <c r="CF116" s="924" t="s">
        <v>445</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440</v>
      </c>
      <c r="DM116" s="826"/>
      <c r="DN116" s="826"/>
      <c r="DO116" s="826"/>
      <c r="DP116" s="827"/>
      <c r="DQ116" s="828" t="s">
        <v>445</v>
      </c>
      <c r="DR116" s="826"/>
      <c r="DS116" s="826"/>
      <c r="DT116" s="826"/>
      <c r="DU116" s="827"/>
      <c r="DV116" s="873" t="s">
        <v>440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2606818</v>
      </c>
      <c r="AB117" s="958"/>
      <c r="AC117" s="958"/>
      <c r="AD117" s="958"/>
      <c r="AE117" s="959"/>
      <c r="AF117" s="960">
        <v>2568806</v>
      </c>
      <c r="AG117" s="958"/>
      <c r="AH117" s="958"/>
      <c r="AI117" s="958"/>
      <c r="AJ117" s="959"/>
      <c r="AK117" s="960">
        <v>2668742</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465</v>
      </c>
      <c r="BW117" s="863"/>
      <c r="BX117" s="863"/>
      <c r="BY117" s="863"/>
      <c r="BZ117" s="863"/>
      <c r="CA117" s="863" t="s">
        <v>466</v>
      </c>
      <c r="CB117" s="863"/>
      <c r="CC117" s="863"/>
      <c r="CD117" s="863"/>
      <c r="CE117" s="863"/>
      <c r="CF117" s="924" t="s">
        <v>441</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468</v>
      </c>
      <c r="DH117" s="826"/>
      <c r="DI117" s="826"/>
      <c r="DJ117" s="826"/>
      <c r="DK117" s="827"/>
      <c r="DL117" s="828" t="s">
        <v>469</v>
      </c>
      <c r="DM117" s="826"/>
      <c r="DN117" s="826"/>
      <c r="DO117" s="826"/>
      <c r="DP117" s="827"/>
      <c r="DQ117" s="828" t="s">
        <v>407</v>
      </c>
      <c r="DR117" s="826"/>
      <c r="DS117" s="826"/>
      <c r="DT117" s="826"/>
      <c r="DU117" s="827"/>
      <c r="DV117" s="873" t="s">
        <v>414</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469</v>
      </c>
      <c r="BR118" s="894"/>
      <c r="BS118" s="894"/>
      <c r="BT118" s="894"/>
      <c r="BU118" s="894"/>
      <c r="BV118" s="894" t="s">
        <v>468</v>
      </c>
      <c r="BW118" s="894"/>
      <c r="BX118" s="894"/>
      <c r="BY118" s="894"/>
      <c r="BZ118" s="894"/>
      <c r="CA118" s="894" t="s">
        <v>471</v>
      </c>
      <c r="CB118" s="894"/>
      <c r="CC118" s="894"/>
      <c r="CD118" s="894"/>
      <c r="CE118" s="894"/>
      <c r="CF118" s="924" t="s">
        <v>469</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473</v>
      </c>
      <c r="DH118" s="826"/>
      <c r="DI118" s="826"/>
      <c r="DJ118" s="826"/>
      <c r="DK118" s="827"/>
      <c r="DL118" s="828" t="s">
        <v>414</v>
      </c>
      <c r="DM118" s="826"/>
      <c r="DN118" s="826"/>
      <c r="DO118" s="826"/>
      <c r="DP118" s="827"/>
      <c r="DQ118" s="828" t="s">
        <v>474</v>
      </c>
      <c r="DR118" s="826"/>
      <c r="DS118" s="826"/>
      <c r="DT118" s="826"/>
      <c r="DU118" s="827"/>
      <c r="DV118" s="873" t="s">
        <v>466</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475</v>
      </c>
      <c r="AB119" s="944"/>
      <c r="AC119" s="944"/>
      <c r="AD119" s="944"/>
      <c r="AE119" s="945"/>
      <c r="AF119" s="946" t="s">
        <v>476</v>
      </c>
      <c r="AG119" s="944"/>
      <c r="AH119" s="944"/>
      <c r="AI119" s="944"/>
      <c r="AJ119" s="945"/>
      <c r="AK119" s="946" t="s">
        <v>407</v>
      </c>
      <c r="AL119" s="944"/>
      <c r="AM119" s="944"/>
      <c r="AN119" s="944"/>
      <c r="AO119" s="945"/>
      <c r="AP119" s="947" t="s">
        <v>414</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477</v>
      </c>
      <c r="BP119" s="927"/>
      <c r="BQ119" s="931">
        <v>29681419</v>
      </c>
      <c r="BR119" s="894"/>
      <c r="BS119" s="894"/>
      <c r="BT119" s="894"/>
      <c r="BU119" s="894"/>
      <c r="BV119" s="894">
        <v>30627247</v>
      </c>
      <c r="BW119" s="894"/>
      <c r="BX119" s="894"/>
      <c r="BY119" s="894"/>
      <c r="BZ119" s="894"/>
      <c r="CA119" s="894">
        <v>31328470</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466</v>
      </c>
      <c r="DH119" s="809"/>
      <c r="DI119" s="809"/>
      <c r="DJ119" s="809"/>
      <c r="DK119" s="810"/>
      <c r="DL119" s="811" t="s">
        <v>475</v>
      </c>
      <c r="DM119" s="809"/>
      <c r="DN119" s="809"/>
      <c r="DO119" s="809"/>
      <c r="DP119" s="810"/>
      <c r="DQ119" s="811" t="s">
        <v>441</v>
      </c>
      <c r="DR119" s="809"/>
      <c r="DS119" s="809"/>
      <c r="DT119" s="809"/>
      <c r="DU119" s="810"/>
      <c r="DV119" s="897" t="s">
        <v>468</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414</v>
      </c>
      <c r="AB120" s="826"/>
      <c r="AC120" s="826"/>
      <c r="AD120" s="826"/>
      <c r="AE120" s="827"/>
      <c r="AF120" s="828" t="s">
        <v>476</v>
      </c>
      <c r="AG120" s="826"/>
      <c r="AH120" s="826"/>
      <c r="AI120" s="826"/>
      <c r="AJ120" s="827"/>
      <c r="AK120" s="828" t="s">
        <v>407</v>
      </c>
      <c r="AL120" s="826"/>
      <c r="AM120" s="826"/>
      <c r="AN120" s="826"/>
      <c r="AO120" s="827"/>
      <c r="AP120" s="873" t="s">
        <v>414</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7556017</v>
      </c>
      <c r="BR120" s="891"/>
      <c r="BS120" s="891"/>
      <c r="BT120" s="891"/>
      <c r="BU120" s="891"/>
      <c r="BV120" s="891">
        <v>6738787</v>
      </c>
      <c r="BW120" s="891"/>
      <c r="BX120" s="891"/>
      <c r="BY120" s="891"/>
      <c r="BZ120" s="891"/>
      <c r="CA120" s="891">
        <v>6970130</v>
      </c>
      <c r="CB120" s="891"/>
      <c r="CC120" s="891"/>
      <c r="CD120" s="891"/>
      <c r="CE120" s="891"/>
      <c r="CF120" s="915">
        <v>47.9</v>
      </c>
      <c r="CG120" s="916"/>
      <c r="CH120" s="916"/>
      <c r="CI120" s="916"/>
      <c r="CJ120" s="916"/>
      <c r="CK120" s="917" t="s">
        <v>481</v>
      </c>
      <c r="CL120" s="901"/>
      <c r="CM120" s="901"/>
      <c r="CN120" s="901"/>
      <c r="CO120" s="902"/>
      <c r="CP120" s="921" t="s">
        <v>482</v>
      </c>
      <c r="CQ120" s="922"/>
      <c r="CR120" s="922"/>
      <c r="CS120" s="922"/>
      <c r="CT120" s="922"/>
      <c r="CU120" s="922"/>
      <c r="CV120" s="922"/>
      <c r="CW120" s="922"/>
      <c r="CX120" s="922"/>
      <c r="CY120" s="922"/>
      <c r="CZ120" s="922"/>
      <c r="DA120" s="922"/>
      <c r="DB120" s="922"/>
      <c r="DC120" s="922"/>
      <c r="DD120" s="922"/>
      <c r="DE120" s="922"/>
      <c r="DF120" s="923"/>
      <c r="DG120" s="910" t="s">
        <v>466</v>
      </c>
      <c r="DH120" s="891"/>
      <c r="DI120" s="891"/>
      <c r="DJ120" s="891"/>
      <c r="DK120" s="891"/>
      <c r="DL120" s="891" t="s">
        <v>414</v>
      </c>
      <c r="DM120" s="891"/>
      <c r="DN120" s="891"/>
      <c r="DO120" s="891"/>
      <c r="DP120" s="891"/>
      <c r="DQ120" s="891">
        <v>3951323</v>
      </c>
      <c r="DR120" s="891"/>
      <c r="DS120" s="891"/>
      <c r="DT120" s="891"/>
      <c r="DU120" s="891"/>
      <c r="DV120" s="892">
        <v>27.1</v>
      </c>
      <c r="DW120" s="892"/>
      <c r="DX120" s="892"/>
      <c r="DY120" s="892"/>
      <c r="DZ120" s="893"/>
    </row>
    <row r="121" spans="1:130" s="248" customFormat="1" ht="26.25" customHeight="1" x14ac:dyDescent="0.15">
      <c r="A121" s="866"/>
      <c r="B121" s="867"/>
      <c r="C121" s="912" t="s">
        <v>483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469</v>
      </c>
      <c r="AG121" s="826"/>
      <c r="AH121" s="826"/>
      <c r="AI121" s="826"/>
      <c r="AJ121" s="827"/>
      <c r="AK121" s="828" t="s">
        <v>407</v>
      </c>
      <c r="AL121" s="826"/>
      <c r="AM121" s="826"/>
      <c r="AN121" s="826"/>
      <c r="AO121" s="827"/>
      <c r="AP121" s="873" t="s">
        <v>127</v>
      </c>
      <c r="AQ121" s="874"/>
      <c r="AR121" s="874"/>
      <c r="AS121" s="874"/>
      <c r="AT121" s="875"/>
      <c r="AU121" s="935"/>
      <c r="AV121" s="936"/>
      <c r="AW121" s="936"/>
      <c r="AX121" s="936"/>
      <c r="AY121" s="937"/>
      <c r="AZ121" s="861" t="s">
        <v>484</v>
      </c>
      <c r="BA121" s="796"/>
      <c r="BB121" s="796"/>
      <c r="BC121" s="796"/>
      <c r="BD121" s="796"/>
      <c r="BE121" s="796"/>
      <c r="BF121" s="796"/>
      <c r="BG121" s="796"/>
      <c r="BH121" s="796"/>
      <c r="BI121" s="796"/>
      <c r="BJ121" s="796"/>
      <c r="BK121" s="796"/>
      <c r="BL121" s="796"/>
      <c r="BM121" s="796"/>
      <c r="BN121" s="796"/>
      <c r="BO121" s="796"/>
      <c r="BP121" s="797"/>
      <c r="BQ121" s="862">
        <v>4769629</v>
      </c>
      <c r="BR121" s="863"/>
      <c r="BS121" s="863"/>
      <c r="BT121" s="863"/>
      <c r="BU121" s="863"/>
      <c r="BV121" s="863">
        <v>4469358</v>
      </c>
      <c r="BW121" s="863"/>
      <c r="BX121" s="863"/>
      <c r="BY121" s="863"/>
      <c r="BZ121" s="863"/>
      <c r="CA121" s="863">
        <v>4756912</v>
      </c>
      <c r="CB121" s="863"/>
      <c r="CC121" s="863"/>
      <c r="CD121" s="863"/>
      <c r="CE121" s="863"/>
      <c r="CF121" s="924">
        <v>32.700000000000003</v>
      </c>
      <c r="CG121" s="925"/>
      <c r="CH121" s="925"/>
      <c r="CI121" s="925"/>
      <c r="CJ121" s="925"/>
      <c r="CK121" s="918"/>
      <c r="CL121" s="904"/>
      <c r="CM121" s="904"/>
      <c r="CN121" s="904"/>
      <c r="CO121" s="905"/>
      <c r="CP121" s="884" t="s">
        <v>485</v>
      </c>
      <c r="CQ121" s="885"/>
      <c r="CR121" s="885"/>
      <c r="CS121" s="885"/>
      <c r="CT121" s="885"/>
      <c r="CU121" s="885"/>
      <c r="CV121" s="885"/>
      <c r="CW121" s="885"/>
      <c r="CX121" s="885"/>
      <c r="CY121" s="885"/>
      <c r="CZ121" s="885"/>
      <c r="DA121" s="885"/>
      <c r="DB121" s="885"/>
      <c r="DC121" s="885"/>
      <c r="DD121" s="885"/>
      <c r="DE121" s="885"/>
      <c r="DF121" s="886"/>
      <c r="DG121" s="862" t="s">
        <v>466</v>
      </c>
      <c r="DH121" s="863"/>
      <c r="DI121" s="863"/>
      <c r="DJ121" s="863"/>
      <c r="DK121" s="863"/>
      <c r="DL121" s="863" t="s">
        <v>441</v>
      </c>
      <c r="DM121" s="863"/>
      <c r="DN121" s="863"/>
      <c r="DO121" s="863"/>
      <c r="DP121" s="863"/>
      <c r="DQ121" s="863" t="s">
        <v>414</v>
      </c>
      <c r="DR121" s="863"/>
      <c r="DS121" s="863"/>
      <c r="DT121" s="863"/>
      <c r="DU121" s="863"/>
      <c r="DV121" s="840" t="s">
        <v>471</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476</v>
      </c>
      <c r="AG122" s="826"/>
      <c r="AH122" s="826"/>
      <c r="AI122" s="826"/>
      <c r="AJ122" s="827"/>
      <c r="AK122" s="828" t="s">
        <v>473</v>
      </c>
      <c r="AL122" s="826"/>
      <c r="AM122" s="826"/>
      <c r="AN122" s="826"/>
      <c r="AO122" s="827"/>
      <c r="AP122" s="873" t="s">
        <v>475</v>
      </c>
      <c r="AQ122" s="874"/>
      <c r="AR122" s="874"/>
      <c r="AS122" s="874"/>
      <c r="AT122" s="875"/>
      <c r="AU122" s="935"/>
      <c r="AV122" s="936"/>
      <c r="AW122" s="936"/>
      <c r="AX122" s="936"/>
      <c r="AY122" s="937"/>
      <c r="AZ122" s="928" t="s">
        <v>486</v>
      </c>
      <c r="BA122" s="929"/>
      <c r="BB122" s="929"/>
      <c r="BC122" s="929"/>
      <c r="BD122" s="929"/>
      <c r="BE122" s="929"/>
      <c r="BF122" s="929"/>
      <c r="BG122" s="929"/>
      <c r="BH122" s="929"/>
      <c r="BI122" s="929"/>
      <c r="BJ122" s="929"/>
      <c r="BK122" s="929"/>
      <c r="BL122" s="929"/>
      <c r="BM122" s="929"/>
      <c r="BN122" s="929"/>
      <c r="BO122" s="929"/>
      <c r="BP122" s="930"/>
      <c r="BQ122" s="931">
        <v>20801812</v>
      </c>
      <c r="BR122" s="894"/>
      <c r="BS122" s="894"/>
      <c r="BT122" s="894"/>
      <c r="BU122" s="894"/>
      <c r="BV122" s="894">
        <v>21428820</v>
      </c>
      <c r="BW122" s="894"/>
      <c r="BX122" s="894"/>
      <c r="BY122" s="894"/>
      <c r="BZ122" s="894"/>
      <c r="CA122" s="894">
        <v>21207668</v>
      </c>
      <c r="CB122" s="894"/>
      <c r="CC122" s="894"/>
      <c r="CD122" s="894"/>
      <c r="CE122" s="894"/>
      <c r="CF122" s="895">
        <v>145.69999999999999</v>
      </c>
      <c r="CG122" s="896"/>
      <c r="CH122" s="896"/>
      <c r="CI122" s="896"/>
      <c r="CJ122" s="896"/>
      <c r="CK122" s="918"/>
      <c r="CL122" s="904"/>
      <c r="CM122" s="904"/>
      <c r="CN122" s="904"/>
      <c r="CO122" s="905"/>
      <c r="CP122" s="884" t="s">
        <v>487</v>
      </c>
      <c r="CQ122" s="885"/>
      <c r="CR122" s="885"/>
      <c r="CS122" s="885"/>
      <c r="CT122" s="885"/>
      <c r="CU122" s="885"/>
      <c r="CV122" s="885"/>
      <c r="CW122" s="885"/>
      <c r="CX122" s="885"/>
      <c r="CY122" s="885"/>
      <c r="CZ122" s="885"/>
      <c r="DA122" s="885"/>
      <c r="DB122" s="885"/>
      <c r="DC122" s="885"/>
      <c r="DD122" s="885"/>
      <c r="DE122" s="885"/>
      <c r="DF122" s="886"/>
      <c r="DG122" s="862" t="s">
        <v>407</v>
      </c>
      <c r="DH122" s="863"/>
      <c r="DI122" s="863"/>
      <c r="DJ122" s="863"/>
      <c r="DK122" s="863"/>
      <c r="DL122" s="863" t="s">
        <v>476</v>
      </c>
      <c r="DM122" s="863"/>
      <c r="DN122" s="863"/>
      <c r="DO122" s="863"/>
      <c r="DP122" s="863"/>
      <c r="DQ122" s="863" t="s">
        <v>474</v>
      </c>
      <c r="DR122" s="863"/>
      <c r="DS122" s="863"/>
      <c r="DT122" s="863"/>
      <c r="DU122" s="863"/>
      <c r="DV122" s="840" t="s">
        <v>414</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471</v>
      </c>
      <c r="AB123" s="826"/>
      <c r="AC123" s="826"/>
      <c r="AD123" s="826"/>
      <c r="AE123" s="827"/>
      <c r="AF123" s="828" t="s">
        <v>414</v>
      </c>
      <c r="AG123" s="826"/>
      <c r="AH123" s="826"/>
      <c r="AI123" s="826"/>
      <c r="AJ123" s="827"/>
      <c r="AK123" s="828" t="s">
        <v>476</v>
      </c>
      <c r="AL123" s="826"/>
      <c r="AM123" s="826"/>
      <c r="AN123" s="826"/>
      <c r="AO123" s="827"/>
      <c r="AP123" s="873" t="s">
        <v>474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488</v>
      </c>
      <c r="BP123" s="927"/>
      <c r="BQ123" s="881">
        <v>33127458</v>
      </c>
      <c r="BR123" s="882"/>
      <c r="BS123" s="882"/>
      <c r="BT123" s="882"/>
      <c r="BU123" s="882"/>
      <c r="BV123" s="882">
        <v>32636965</v>
      </c>
      <c r="BW123" s="882"/>
      <c r="BX123" s="882"/>
      <c r="BY123" s="882"/>
      <c r="BZ123" s="882"/>
      <c r="CA123" s="882">
        <v>32934710</v>
      </c>
      <c r="CB123" s="882"/>
      <c r="CC123" s="882"/>
      <c r="CD123" s="882"/>
      <c r="CE123" s="882"/>
      <c r="CF123" s="792"/>
      <c r="CG123" s="793"/>
      <c r="CH123" s="793"/>
      <c r="CI123" s="793"/>
      <c r="CJ123" s="883"/>
      <c r="CK123" s="918"/>
      <c r="CL123" s="904"/>
      <c r="CM123" s="904"/>
      <c r="CN123" s="904"/>
      <c r="CO123" s="905"/>
      <c r="CP123" s="884" t="s">
        <v>489</v>
      </c>
      <c r="CQ123" s="885"/>
      <c r="CR123" s="885"/>
      <c r="CS123" s="885"/>
      <c r="CT123" s="885"/>
      <c r="CU123" s="885"/>
      <c r="CV123" s="885"/>
      <c r="CW123" s="885"/>
      <c r="CX123" s="885"/>
      <c r="CY123" s="885"/>
      <c r="CZ123" s="885"/>
      <c r="DA123" s="885"/>
      <c r="DB123" s="885"/>
      <c r="DC123" s="885"/>
      <c r="DD123" s="885"/>
      <c r="DE123" s="885"/>
      <c r="DF123" s="886"/>
      <c r="DG123" s="825" t="s">
        <v>490</v>
      </c>
      <c r="DH123" s="826"/>
      <c r="DI123" s="826"/>
      <c r="DJ123" s="826"/>
      <c r="DK123" s="827"/>
      <c r="DL123" s="828" t="s">
        <v>475</v>
      </c>
      <c r="DM123" s="826"/>
      <c r="DN123" s="826"/>
      <c r="DO123" s="826"/>
      <c r="DP123" s="827"/>
      <c r="DQ123" s="828" t="s">
        <v>414</v>
      </c>
      <c r="DR123" s="826"/>
      <c r="DS123" s="826"/>
      <c r="DT123" s="826"/>
      <c r="DU123" s="827"/>
      <c r="DV123" s="873" t="s">
        <v>414</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491</v>
      </c>
      <c r="AB124" s="826"/>
      <c r="AC124" s="826"/>
      <c r="AD124" s="826"/>
      <c r="AE124" s="827"/>
      <c r="AF124" s="828" t="s">
        <v>476</v>
      </c>
      <c r="AG124" s="826"/>
      <c r="AH124" s="826"/>
      <c r="AI124" s="826"/>
      <c r="AJ124" s="827"/>
      <c r="AK124" s="828" t="s">
        <v>466</v>
      </c>
      <c r="AL124" s="826"/>
      <c r="AM124" s="826"/>
      <c r="AN124" s="826"/>
      <c r="AO124" s="827"/>
      <c r="AP124" s="873" t="s">
        <v>490</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468</v>
      </c>
      <c r="BR124" s="880"/>
      <c r="BS124" s="880"/>
      <c r="BT124" s="880"/>
      <c r="BU124" s="880"/>
      <c r="BV124" s="880" t="s">
        <v>491</v>
      </c>
      <c r="BW124" s="880"/>
      <c r="BX124" s="880"/>
      <c r="BY124" s="880"/>
      <c r="BZ124" s="880"/>
      <c r="CA124" s="880" t="s">
        <v>490</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v>3775132</v>
      </c>
      <c r="DH124" s="809"/>
      <c r="DI124" s="809"/>
      <c r="DJ124" s="809"/>
      <c r="DK124" s="810"/>
      <c r="DL124" s="811">
        <v>3552902</v>
      </c>
      <c r="DM124" s="809"/>
      <c r="DN124" s="809"/>
      <c r="DO124" s="809"/>
      <c r="DP124" s="810"/>
      <c r="DQ124" s="811" t="s">
        <v>491</v>
      </c>
      <c r="DR124" s="809"/>
      <c r="DS124" s="809"/>
      <c r="DT124" s="809"/>
      <c r="DU124" s="810"/>
      <c r="DV124" s="897" t="s">
        <v>407</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465</v>
      </c>
      <c r="AB125" s="826"/>
      <c r="AC125" s="826"/>
      <c r="AD125" s="826"/>
      <c r="AE125" s="827"/>
      <c r="AF125" s="828" t="s">
        <v>491</v>
      </c>
      <c r="AG125" s="826"/>
      <c r="AH125" s="826"/>
      <c r="AI125" s="826"/>
      <c r="AJ125" s="827"/>
      <c r="AK125" s="828" t="s">
        <v>491</v>
      </c>
      <c r="AL125" s="826"/>
      <c r="AM125" s="826"/>
      <c r="AN125" s="826"/>
      <c r="AO125" s="827"/>
      <c r="AP125" s="873" t="s">
        <v>474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407</v>
      </c>
      <c r="DH125" s="891"/>
      <c r="DI125" s="891"/>
      <c r="DJ125" s="891"/>
      <c r="DK125" s="891"/>
      <c r="DL125" s="891" t="s">
        <v>473</v>
      </c>
      <c r="DM125" s="891"/>
      <c r="DN125" s="891"/>
      <c r="DO125" s="891"/>
      <c r="DP125" s="891"/>
      <c r="DQ125" s="891" t="s">
        <v>474</v>
      </c>
      <c r="DR125" s="891"/>
      <c r="DS125" s="891"/>
      <c r="DT125" s="891"/>
      <c r="DU125" s="891"/>
      <c r="DV125" s="892" t="s">
        <v>491</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490</v>
      </c>
      <c r="AB126" s="826"/>
      <c r="AC126" s="826"/>
      <c r="AD126" s="826"/>
      <c r="AE126" s="827"/>
      <c r="AF126" s="828" t="s">
        <v>475</v>
      </c>
      <c r="AG126" s="826"/>
      <c r="AH126" s="826"/>
      <c r="AI126" s="826"/>
      <c r="AJ126" s="827"/>
      <c r="AK126" s="828" t="s">
        <v>407</v>
      </c>
      <c r="AL126" s="826"/>
      <c r="AM126" s="826"/>
      <c r="AN126" s="826"/>
      <c r="AO126" s="827"/>
      <c r="AP126" s="873" t="s">
        <v>407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407</v>
      </c>
      <c r="DM126" s="863"/>
      <c r="DN126" s="863"/>
      <c r="DO126" s="863"/>
      <c r="DP126" s="863"/>
      <c r="DQ126" s="863" t="s">
        <v>407</v>
      </c>
      <c r="DR126" s="863"/>
      <c r="DS126" s="863"/>
      <c r="DT126" s="863"/>
      <c r="DU126" s="863"/>
      <c r="DV126" s="840" t="s">
        <v>465</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490</v>
      </c>
      <c r="AB127" s="826"/>
      <c r="AC127" s="826"/>
      <c r="AD127" s="826"/>
      <c r="AE127" s="827"/>
      <c r="AF127" s="828" t="s">
        <v>475</v>
      </c>
      <c r="AG127" s="826"/>
      <c r="AH127" s="826"/>
      <c r="AI127" s="826"/>
      <c r="AJ127" s="827"/>
      <c r="AK127" s="828" t="s">
        <v>407</v>
      </c>
      <c r="AL127" s="826"/>
      <c r="AM127" s="826"/>
      <c r="AN127" s="826"/>
      <c r="AO127" s="827"/>
      <c r="AP127" s="873" t="s">
        <v>471</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473</v>
      </c>
      <c r="DH127" s="863"/>
      <c r="DI127" s="863"/>
      <c r="DJ127" s="863"/>
      <c r="DK127" s="863"/>
      <c r="DL127" s="863" t="s">
        <v>473</v>
      </c>
      <c r="DM127" s="863"/>
      <c r="DN127" s="863"/>
      <c r="DO127" s="863"/>
      <c r="DP127" s="863"/>
      <c r="DQ127" s="863" t="s">
        <v>503</v>
      </c>
      <c r="DR127" s="863"/>
      <c r="DS127" s="863"/>
      <c r="DT127" s="863"/>
      <c r="DU127" s="863"/>
      <c r="DV127" s="840" t="s">
        <v>475</v>
      </c>
      <c r="DW127" s="840"/>
      <c r="DX127" s="840"/>
      <c r="DY127" s="840"/>
      <c r="DZ127" s="841"/>
    </row>
    <row r="128" spans="1:130" s="248" customFormat="1" ht="26.25" customHeight="1" thickBot="1" x14ac:dyDescent="0.2">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566424</v>
      </c>
      <c r="AB128" s="847"/>
      <c r="AC128" s="847"/>
      <c r="AD128" s="847"/>
      <c r="AE128" s="848"/>
      <c r="AF128" s="849">
        <v>552718</v>
      </c>
      <c r="AG128" s="847"/>
      <c r="AH128" s="847"/>
      <c r="AI128" s="847"/>
      <c r="AJ128" s="848"/>
      <c r="AK128" s="849">
        <v>652990</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474</v>
      </c>
      <c r="BG128" s="833"/>
      <c r="BH128" s="833"/>
      <c r="BI128" s="833"/>
      <c r="BJ128" s="833"/>
      <c r="BK128" s="833"/>
      <c r="BL128" s="856"/>
      <c r="BM128" s="832">
        <v>12.69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v>7654</v>
      </c>
      <c r="DH128" s="837"/>
      <c r="DI128" s="837"/>
      <c r="DJ128" s="837"/>
      <c r="DK128" s="837"/>
      <c r="DL128" s="837">
        <v>7497</v>
      </c>
      <c r="DM128" s="837"/>
      <c r="DN128" s="837"/>
      <c r="DO128" s="837"/>
      <c r="DP128" s="837"/>
      <c r="DQ128" s="837" t="s">
        <v>474</v>
      </c>
      <c r="DR128" s="837"/>
      <c r="DS128" s="837"/>
      <c r="DT128" s="837"/>
      <c r="DU128" s="837"/>
      <c r="DV128" s="838" t="s">
        <v>476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15725878</v>
      </c>
      <c r="AB129" s="826"/>
      <c r="AC129" s="826"/>
      <c r="AD129" s="826"/>
      <c r="AE129" s="827"/>
      <c r="AF129" s="828">
        <v>15826313</v>
      </c>
      <c r="AG129" s="826"/>
      <c r="AH129" s="826"/>
      <c r="AI129" s="826"/>
      <c r="AJ129" s="827"/>
      <c r="AK129" s="828">
        <v>16222803</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476</v>
      </c>
      <c r="BG129" s="816"/>
      <c r="BH129" s="816"/>
      <c r="BI129" s="816"/>
      <c r="BJ129" s="816"/>
      <c r="BK129" s="816"/>
      <c r="BL129" s="817"/>
      <c r="BM129" s="815">
        <v>17.690000000000001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1678789</v>
      </c>
      <c r="AB130" s="826"/>
      <c r="AC130" s="826"/>
      <c r="AD130" s="826"/>
      <c r="AE130" s="827"/>
      <c r="AF130" s="828">
        <v>1650177</v>
      </c>
      <c r="AG130" s="826"/>
      <c r="AH130" s="826"/>
      <c r="AI130" s="826"/>
      <c r="AJ130" s="827"/>
      <c r="AK130" s="828">
        <v>1663682</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2.5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14047089</v>
      </c>
      <c r="AB131" s="809"/>
      <c r="AC131" s="809"/>
      <c r="AD131" s="809"/>
      <c r="AE131" s="810"/>
      <c r="AF131" s="811">
        <v>14176136</v>
      </c>
      <c r="AG131" s="809"/>
      <c r="AH131" s="809"/>
      <c r="AI131" s="809"/>
      <c r="AJ131" s="810"/>
      <c r="AK131" s="811">
        <v>14559121</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t="s">
        <v>414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2.5742344199999998</v>
      </c>
      <c r="AB132" s="789"/>
      <c r="AC132" s="789"/>
      <c r="AD132" s="789"/>
      <c r="AE132" s="790"/>
      <c r="AF132" s="791">
        <v>2.5811758579999999</v>
      </c>
      <c r="AG132" s="789"/>
      <c r="AH132" s="789"/>
      <c r="AI132" s="789"/>
      <c r="AJ132" s="790"/>
      <c r="AK132" s="791">
        <v>2.418209176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2.1</v>
      </c>
      <c r="AB133" s="768"/>
      <c r="AC133" s="768"/>
      <c r="AD133" s="768"/>
      <c r="AE133" s="769"/>
      <c r="AF133" s="767">
        <v>2.4</v>
      </c>
      <c r="AG133" s="768"/>
      <c r="AH133" s="768"/>
      <c r="AI133" s="768"/>
      <c r="AJ133" s="769"/>
      <c r="AK133" s="767">
        <v>2.5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Bz55zdnV7B4kA3w7/ff0TqZdgiOxK9FCCnvoFUY54jQwGeR+SzNabNRyw+ANte5CPBvG47YzzJPirwqB1vBwg==" saltValue="yn6KyoAzvJpI9Al/qfWbsQ==" spinCount="100000"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election activeCell="BN15" sqref="BN15:BU1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91tC4Ei/7WejfAjf5BzLOswh3kMaqf0+OL2G3eVpAQqXa5URW+/Fvcoq6Fii37LRmHOsJUizPxssOd1g8sCZw==" saltValue="GN0YEYFcAssDWA9lIGYgb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6" zoomScale="85" zoomScaleNormal="85" zoomScaleSheetLayoutView="55" workbookViewId="0">
      <selection activeCell="BN15" sqref="BN15:BU15"/>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cNSZ2JdQv0WyO62zc2hQsMsxbQgxfWGMqQbJwKkVkxiXiQZs/N2jc2pQj7DgUFoN4JaKqNPjbeJGY8ds/M9ug==" saltValue="vCm+g9MxpQNDVX+61KPST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N15" sqref="BN15:BU1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4193780</v>
      </c>
      <c r="AP9" s="314">
        <v>49415</v>
      </c>
      <c r="AQ9" s="315">
        <v>63314</v>
      </c>
      <c r="AR9" s="316">
        <v>-22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776823</v>
      </c>
      <c r="AP10" s="317">
        <v>9153</v>
      </c>
      <c r="AQ10" s="318">
        <v>6537</v>
      </c>
      <c r="AR10" s="319">
        <v>40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11295</v>
      </c>
      <c r="AP11" s="317">
        <v>133</v>
      </c>
      <c r="AQ11" s="318">
        <v>1199</v>
      </c>
      <c r="AR11" s="319">
        <v>-88.9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v>6</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208797</v>
      </c>
      <c r="AP13" s="317">
        <v>2460</v>
      </c>
      <c r="AQ13" s="318">
        <v>2551</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77911</v>
      </c>
      <c r="AP14" s="317">
        <v>918</v>
      </c>
      <c r="AQ14" s="318">
        <v>1371</v>
      </c>
      <c r="AR14" s="319">
        <v>-33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-272235</v>
      </c>
      <c r="AP15" s="317">
        <v>-3208</v>
      </c>
      <c r="AQ15" s="318">
        <v>-3830</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4996371</v>
      </c>
      <c r="AP16" s="317">
        <v>58872</v>
      </c>
      <c r="AQ16" s="318">
        <v>71148</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3.76</v>
      </c>
      <c r="AP21" s="331">
        <v>6.38</v>
      </c>
      <c r="AQ21" s="332">
        <v>-2.62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94.9</v>
      </c>
      <c r="AP22" s="336">
        <v>98.2</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2048518</v>
      </c>
      <c r="AP32" s="345">
        <v>24138</v>
      </c>
      <c r="AQ32" s="346">
        <v>34974</v>
      </c>
      <c r="AR32" s="347">
        <v>-31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v>13</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551975</v>
      </c>
      <c r="AP35" s="345">
        <v>6504</v>
      </c>
      <c r="AQ35" s="346">
        <v>9202</v>
      </c>
      <c r="AR35" s="347">
        <v>-29.3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68249</v>
      </c>
      <c r="AP36" s="345">
        <v>804</v>
      </c>
      <c r="AQ36" s="346">
        <v>1932</v>
      </c>
      <c r="AR36" s="347">
        <v>-58.4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t="s">
        <v>530</v>
      </c>
      <c r="AP37" s="345" t="s">
        <v>530</v>
      </c>
      <c r="AQ37" s="346">
        <v>1045</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-652990</v>
      </c>
      <c r="AP39" s="345">
        <v>-7694</v>
      </c>
      <c r="AQ39" s="346">
        <v>-6121</v>
      </c>
      <c r="AR39" s="347">
        <v>25.7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-1663682</v>
      </c>
      <c r="AP40" s="345">
        <v>-19603</v>
      </c>
      <c r="AQ40" s="346">
        <v>-29274</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352070</v>
      </c>
      <c r="AP41" s="345">
        <v>4148</v>
      </c>
      <c r="AQ41" s="346">
        <v>11772</v>
      </c>
      <c r="AR41" s="347">
        <v>-64.8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2661110</v>
      </c>
      <c r="AN51" s="367">
        <v>31299</v>
      </c>
      <c r="AO51" s="368">
        <v>-14.3</v>
      </c>
      <c r="AP51" s="369">
        <v>44504</v>
      </c>
      <c r="AQ51" s="370">
        <v>-5.9</v>
      </c>
      <c r="AR51" s="371">
        <v>-8.4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1660453</v>
      </c>
      <c r="AN52" s="375">
        <v>19530</v>
      </c>
      <c r="AO52" s="376">
        <v>9</v>
      </c>
      <c r="AP52" s="377">
        <v>25876</v>
      </c>
      <c r="AQ52" s="378">
        <v>7.4</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3557610</v>
      </c>
      <c r="AN53" s="367">
        <v>41729</v>
      </c>
      <c r="AO53" s="368">
        <v>33.299999999999997</v>
      </c>
      <c r="AP53" s="369">
        <v>47820</v>
      </c>
      <c r="AQ53" s="370">
        <v>7.5</v>
      </c>
      <c r="AR53" s="371">
        <v>25.8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1481797</v>
      </c>
      <c r="AN54" s="375">
        <v>17381</v>
      </c>
      <c r="AO54" s="376">
        <v>-11</v>
      </c>
      <c r="AP54" s="377">
        <v>25855</v>
      </c>
      <c r="AQ54" s="378">
        <v>-0.1</v>
      </c>
      <c r="AR54" s="379">
        <v>-10.9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3103187</v>
      </c>
      <c r="AN55" s="367">
        <v>36493</v>
      </c>
      <c r="AO55" s="368">
        <v>-12.5</v>
      </c>
      <c r="AP55" s="369">
        <v>41934</v>
      </c>
      <c r="AQ55" s="370">
        <v>-12.3</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1518353</v>
      </c>
      <c r="AN56" s="375">
        <v>17855</v>
      </c>
      <c r="AO56" s="376">
        <v>2.7</v>
      </c>
      <c r="AP56" s="377">
        <v>23352</v>
      </c>
      <c r="AQ56" s="378">
        <v>-9.6999999999999993</v>
      </c>
      <c r="AR56" s="379">
        <v>12.4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5297000</v>
      </c>
      <c r="AN57" s="367">
        <v>62426</v>
      </c>
      <c r="AO57" s="368">
        <v>71.099999999999994</v>
      </c>
      <c r="AP57" s="369">
        <v>45588</v>
      </c>
      <c r="AQ57" s="370">
        <v>8.6999999999999993</v>
      </c>
      <c r="AR57" s="371">
        <v>62.4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2005446</v>
      </c>
      <c r="AN58" s="375">
        <v>23635</v>
      </c>
      <c r="AO58" s="376">
        <v>32.4</v>
      </c>
      <c r="AP58" s="377">
        <v>24150</v>
      </c>
      <c r="AQ58" s="378">
        <v>3.4</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2675400</v>
      </c>
      <c r="AN59" s="367">
        <v>31524</v>
      </c>
      <c r="AO59" s="368">
        <v>-49.5</v>
      </c>
      <c r="AP59" s="369">
        <v>45483</v>
      </c>
      <c r="AQ59" s="370">
        <v>-0.2</v>
      </c>
      <c r="AR59" s="371">
        <v>-49.3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1223711</v>
      </c>
      <c r="AN60" s="375">
        <v>14419</v>
      </c>
      <c r="AO60" s="376">
        <v>-39</v>
      </c>
      <c r="AP60" s="377">
        <v>24241</v>
      </c>
      <c r="AQ60" s="378">
        <v>0.4</v>
      </c>
      <c r="AR60" s="379">
        <v>-39.4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3458861</v>
      </c>
      <c r="AN61" s="382">
        <v>40694</v>
      </c>
      <c r="AO61" s="383">
        <v>5.6</v>
      </c>
      <c r="AP61" s="384">
        <v>45066</v>
      </c>
      <c r="AQ61" s="385">
        <v>-0.4</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1577952</v>
      </c>
      <c r="AN62" s="375">
        <v>18564</v>
      </c>
      <c r="AO62" s="376">
        <v>-1.2</v>
      </c>
      <c r="AP62" s="377">
        <v>24695</v>
      </c>
      <c r="AQ62" s="378">
        <v>0.3</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FhwKAgnB5+IQvOW10WIkWu8pQcWg90g+2AxZcRsXVp66c9cV5aXodtX+Rl9VgdSV1xslm3AGk4H9PuXKSGKBQ==" saltValue="QGrOkc4PvDpODGaMys7H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C83" zoomScale="90" zoomScaleNormal="90" zoomScaleSheetLayoutView="55" workbookViewId="0">
      <selection activeCell="AC106" sqref="A106:XFD10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gt8Vop+mhDq8kH7eEYNSp7FNfFDyVCWjD3SKCmmQac8vVIiemBhITU0HGeop61S2r6LB1iruQTxRNsXTNBcB1Q==" saltValue="uT71ZpkcYo2OW9ZtNgAhj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BN15" sqref="BN15:BU1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boc9Vog5cHchhXdkALD5ReETHTBcAmAUvomBBTy42fg3aeV7k/IJ91UhmiMfeROtKo/DhjP3hPjcv5PAf6CyIA==" saltValue="qbMh7bA3FpBu+YDn7pE+U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BN15" sqref="BN15:BU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11.9</v>
      </c>
      <c r="G47" s="12">
        <v>16.510000000000002</v>
      </c>
      <c r="H47" s="12">
        <v>16.170000000000002</v>
      </c>
      <c r="I47" s="12">
        <v>13.3</v>
      </c>
      <c r="J47" s="13">
        <v>16.09</v>
      </c>
    </row>
    <row r="48" spans="2:10" ht="57.75" customHeight="1" x14ac:dyDescent="0.15">
      <c r="B48" s="14"/>
      <c r="C48" s="1202" t="s">
        <v>4</v>
      </c>
      <c r="D48" s="1202"/>
      <c r="E48" s="1203"/>
      <c r="F48" s="15">
        <v>5.71</v>
      </c>
      <c r="G48" s="16">
        <v>6.98</v>
      </c>
      <c r="H48" s="16">
        <v>5.19</v>
      </c>
      <c r="I48" s="16">
        <v>5.89</v>
      </c>
      <c r="J48" s="17">
        <v>8.61</v>
      </c>
    </row>
    <row r="49" spans="2:10" ht="57.75" customHeight="1" thickBot="1" x14ac:dyDescent="0.2">
      <c r="B49" s="18"/>
      <c r="C49" s="1204" t="s">
        <v>5</v>
      </c>
      <c r="D49" s="1204"/>
      <c r="E49" s="1205"/>
      <c r="F49" s="19">
        <v>0.17</v>
      </c>
      <c r="G49" s="20">
        <v>6.11</v>
      </c>
      <c r="H49" s="20" t="s">
        <v>576</v>
      </c>
      <c r="I49" s="20" t="s">
        <v>577</v>
      </c>
      <c r="J49" s="21">
        <v>5.98</v>
      </c>
    </row>
    <row r="50" spans="2:10" ht="13.5" customHeight="1" x14ac:dyDescent="0.15"/>
  </sheetData>
  <sheetProtection algorithmName="SHA-512" hashValue="tV3Un0oPI64lKB+GUDyaUAx1gvc8xXzb2dZP5X84hb94E+FxLYCKMzH9I2maG/zXbgPRCKa943tVX+9d4UT2/Q==" saltValue="kC/iMcm/e2hqb6FMRt+Ko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井上　慎太朗</cp:lastModifiedBy>
  <cp:lastPrinted>2022-03-09T23:40:08Z</cp:lastPrinted>
  <dcterms:created xsi:type="dcterms:W3CDTF">2022-02-02T03:57:50Z</dcterms:created>
  <dcterms:modified xsi:type="dcterms:W3CDTF">2022-03-17T06:21:18Z</dcterms:modified>
  <cp:category/>
</cp:coreProperties>
</file>