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7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<sst xmlns="http://schemas.openxmlformats.org/spreadsheetml/2006/main" count="1139" uniqueCount="586">
  <si>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</si>
  <si>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</si>
  <si>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</si>
  <si>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</si>
  <si>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</si>
  <si>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</si>
  <si>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</si>
  <si>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</si>
  <si>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</si>
  <si>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</si>
  <si>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</si>
  <si>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</si>
  <si>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</si>
  <si>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</si>
  <si>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</si>
  <si>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</si>
  <si>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</si>
  <si>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</si>
  <si>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</si>
  <si>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</si>
  <si>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</si>
  <si>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</si>
  <si>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</si>
  <si>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</si>
  <si>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</si>
  <si>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</si>
  <si>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</si>
  <si>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</si>
  <si>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</si>
  <si>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</si>
  <si>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</si>
  <si>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</si>
  <si>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</si>
  <si>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</si>
  <si>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</si>
  <si>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</si>
  <si>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</si>
  <si>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</si>
  <si>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</si>
  <si>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</si>
  <si>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</si>
  <si>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</si>
  <si>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</si>
  <si>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</si>
  <si>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</si>
  <si>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</si>
  <si>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</si>
  <si>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</si>
  <si>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</si>
  <si>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</si>
  <si>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</si>
  <si>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</si>
  <si>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</si>
  <si>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</si>
  <si>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</si>
  <si>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</si>
  <si>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</si>
  <si>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</si>
  <si>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</si>
  <si>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</si>
  <si>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</si>
  <si>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</si>
  <si>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</si>
  <si>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</si>
  <si>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</si>
  <si>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</si>
  <si>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</si>
  <si>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</si>
  <si>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</si>
  <si>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</si>
  <si>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</si>
  <si>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</si>
  <si>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</si>
  <si>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</si>
  <si>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</si>
  <si>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</si>
  <si>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</si>
  <si>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</si>
  <si>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</si>
  <si>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</si>
  <si>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</si>
  <si>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</si>
  <si>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</si>
  <si>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</si>
  <si>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</si>
  <si>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</si>
  <si>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</si>
  <si>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</si>
  <si>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</si>
  <si>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</si>
  <si>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</si>
  <si>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</si>
  <si>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</si>
  <si>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</si>
  <si>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</si>
  <si>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</si>
  <si>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</si>
  <si>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</si>
  <si>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</si>
  <si>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</si>
  <si>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</si>
  <si>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</si>
  <si>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</si>
  <si>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</si>
  <si>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</si>
  <si>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</si>
  <si>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</si>
  <si>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</si>
  <si>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</si>
  <si>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</si>
  <si>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</si>
  <si>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</si>
  <si>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</si>
  <si>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</si>
  <si>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</si>
  <si>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</si>
  <si>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</si>
  <si>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</si>
  <si>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</si>
  <si>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</si>
  <si>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</si>
  <si>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</si>
  <si>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</si>
  <si>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</si>
  <si>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</si>
  <si>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</si>
  <si>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</si>
  <si>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</si>
  <si>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</si>
  <si>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</si>
  <si>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</si>
  <si>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</si>
  <si>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</si>
  <si>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</si>
  <si>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</si>
  <si>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</si>
  <si>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</si>
  <si>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</si>
  <si>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</si>
  <si>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</si>
  <si>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</si>
  <si>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</si>
  <si>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</si>
  <si>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</si>
  <si>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</si>
  <si>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</si>
  <si>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</si>
  <si>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</si>
  <si>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</si>
  <si>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</si>
  <si>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</si>
  <si>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</si>
  <si>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</si>
  <si>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</si>
  <si>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</si>
  <si>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</si>
  <si>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</si>
  <si>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</si>
  <si>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</si>
  <si>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</si>
  <si>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</si>
  <si>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</si>
  <si>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</si>
  <si>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</si>
  <si>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</si>
  <si>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</si>
  <si>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</si>
  <si>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</si>
  <si>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</si>
  <si>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</si>
  <si>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</si>
  <si>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</si>
  <si>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</si>
  <si>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</si>
  <si>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</si>
  <si>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</si>
  <si>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</si>
  <si>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</si>
  <si>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</si>
  <si>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</si>
  <si>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</si>
  <si>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</si>
  <si>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</si>
  <si>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</si>
  <si>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</si>
  <si>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</si>
  <si>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</si>
  <si>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</si>
  <si>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</si>
  <si>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</si>
  <si>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</si>
  <si>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</si>
  <si>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</si>
  <si>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</si>
  <si>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</si>
  <si>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</si>
  <si>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</si>
  <si>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</si>
  <si>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</si>
  <si>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</si>
  <si>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</si>
  <si>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</si>
  <si>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</si>
  <si>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</si>
  <si>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</si>
  <si>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</si>
  <si>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</si>
  <si>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</si>
  <si>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茨城県牛久市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</si>
  <si>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</si>
  <si>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</si>
  <si>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</si>
  <si>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</si>
  <si>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</si>
  <si>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</si>
  <si>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</si>
  <si>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</si>
  <si>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</si>
  <si>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</si>
  <si>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</si>
  <si>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</si>
  <si>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</si>
  <si>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</si>
  <si>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</si>
  <si>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</si>
  <si>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</si>
  <si>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</si>
  <si>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</si>
  <si>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</si>
  <si>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</si>
  <si>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</si>
  <si>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</si>
  <si>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</si>
  <si>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</si>
  <si>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</si>
  <si>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</si>
  <si>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</si>
  <si>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</si>
  <si>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</si>
  <si>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</si>
  <si>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</si>
  <si>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</si>
  <si>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</si>
  <si>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</si>
  <si>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</si>
  <si>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</si>
  <si>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</si>
  <si>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</si>
  <si>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</si>
  <si>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</si>
  <si>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</si>
  <si>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</si>
  <si>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</si>
  <si>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</si>
  <si>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</si>
  <si>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</si>
  <si>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</si>
  <si>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</si>
  <si>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</si>
  <si>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</si>
  <si>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</si>
  <si>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</si>
  <si>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</si>
  <si>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</si>
  <si>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</si>
  <si>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</si>
  <si>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</si>
  <si>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</si>
  <si>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</si>
  <si>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</si>
  <si>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</si>
  <si>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</si>
  <si>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</si>
  <si>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</si>
  <si>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</si>
  <si>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</si>
  <si>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</si>
  <si>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</si>
  <si>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</si>
  <si>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</si>
  <si>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</si>
  <si>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</si>
  <si>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</si>
  <si>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</si>
  <si>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</si>
  <si>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</si>
  <si>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</si>
  <si>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</si>
  <si>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</si>
  <si>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</si>
  <si>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</si>
  <si>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</si>
  <si>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</si>
  <si>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</si>
  <si>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</si>
  <si>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</si>
  <si>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</si>
  <si>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</si>
  <si>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</si>
  <si>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</si>
  <si>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</si>
  <si>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</si>
  <si>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</si>
  <si>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</si>
  <si>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</si>
  <si>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</si>
  <si>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</si>
  <si>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</si>
  <si>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</si>
  <si>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</si>
  <si>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</si>
  <si>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</si>
  <si>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</si>
  <si>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</si>
  <si>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</si>
  <si>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</si>
  <si>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</si>
  <si>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</si>
  <si>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</si>
  <si>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</si>
  <si>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</si>
  <si>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</si>
  <si>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</si>
  <si>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</si>
  <si>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</si>
  <si>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</si>
  <si>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</si>
  <si>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</si>
  <si>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</si>
  <si>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</si>
  <si>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</si>
  <si>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</si>
  <si>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</si>
  <si>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</si>
  <si>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</si>
  <si>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</si>
  <si>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</si>
  <si>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</si>
  <si>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</si>
  <si>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</si>
  <si>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</si>
  <si>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</si>
  <si>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</si>
  <si>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</si>
  <si>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</si>
  <si>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</si>
  <si>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</si>
  <si>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</si>
  <si>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</si>
  <si>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</si>
  <si>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</si>
  <si>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</si>
  <si>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</si>
  <si>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</si>
  <si>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</si>
  <si>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</si>
  <si>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</si>
  <si>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</si>
  <si>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茨城県牛久市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</si>
  <si>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</si>
  <si>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</si>
  <si>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</si>
  <si>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</si>
  <si>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</si>
  <si>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</si>
  <si>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</si>
  <si>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</si>
  <si>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</si>
  <si>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</si>
  <si>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</si>
  <si>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</si>
  <si>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</si>
  <si>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</si>
  <si>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</si>
  <si>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</si>
  <si>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</si>
  <si>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</si>
  <si>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</si>
  <si>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</si>
  <si>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小規模水道事業特別会計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</si>
  <si>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</si>
  <si>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</si>
  <si>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</si>
  <si>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</si>
  <si>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</si>
  <si>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</si>
  <si>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</si>
  <si>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</si>
  <si>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</si>
  <si>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</si>
  <si>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</si>
  <si>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</si>
  <si>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</si>
  <si>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</si>
  <si>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</si>
  <si>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</si>
  <si>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公共下水道事業特別会計</t>
    <phoneticPr fontId="5"/>
  </si>
  <si>
    <t>法非適用企業</t>
    <phoneticPr fontId="5"/>
  </si>
  <si>
    <t>青果市場事業特別会計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</si>
  <si>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</si>
  <si>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</si>
  <si>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</si>
  <si>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</si>
  <si>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</si>
  <si>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</si>
  <si>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</si>
  <si>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</si>
  <si>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</si>
  <si>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</si>
  <si>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</si>
  <si>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</si>
  <si>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</si>
  <si>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</si>
  <si>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</si>
  <si>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</si>
  <si>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</si>
  <si>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</si>
  <si>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</si>
  <si>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</si>
  <si>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</si>
  <si>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</si>
  <si>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</si>
  <si>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</si>
  <si>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</si>
  <si>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</si>
  <si>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</si>
  <si>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</si>
  <si>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</si>
  <si>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</si>
  <si>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</si>
  <si>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</si>
  <si>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</si>
  <si>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</si>
  <si>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</si>
  <si>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</si>
  <si>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</si>
  <si>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</si>
  <si>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</si>
  <si>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</si>
  <si>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</si>
  <si>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</si>
  <si>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</si>
  <si>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</si>
  <si>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</si>
  <si>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</si>
  <si>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</si>
  <si>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</si>
  <si>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</si>
  <si>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</si>
  <si>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</si>
  <si>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</si>
  <si>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</si>
  <si>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</si>
  <si>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</si>
  <si>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</si>
  <si>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</si>
  <si>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</si>
  <si>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工業用地造成事業特別会計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</si>
  <si>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</si>
  <si>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</si>
  <si>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</si>
  <si>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</si>
  <si>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</si>
  <si>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</si>
  <si>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</si>
  <si>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</si>
  <si>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</si>
  <si>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</si>
  <si>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</si>
  <si>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</si>
  <si>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</si>
  <si>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</si>
  <si>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</si>
  <si>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</si>
  <si>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</si>
  <si>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</si>
  <si>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</si>
  <si>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</si>
  <si>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</si>
  <si>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</si>
  <si>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</si>
  <si>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</si>
  <si>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</si>
  <si>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</si>
  <si>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</si>
  <si>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</si>
  <si>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</si>
  <si>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</si>
  <si>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</si>
  <si>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</si>
  <si>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</si>
  <si>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</si>
  <si>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</si>
  <si>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</si>
  <si>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</si>
  <si>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</si>
  <si>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</si>
  <si>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</si>
  <si>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</si>
  <si>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</si>
  <si>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</si>
  <si>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</si>
  <si>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</si>
  <si>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</si>
  <si>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</si>
  <si>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</si>
  <si>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</si>
  <si>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</si>
  <si>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</si>
  <si>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</si>
  <si>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</si>
  <si>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</si>
  <si>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</si>
  <si>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</si>
  <si>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</si>
  <si>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</si>
  <si>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</si>
  <si>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</si>
  <si>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</si>
  <si>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</si>
  <si>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</si>
  <si>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</si>
  <si>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</si>
  <si>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</si>
  <si>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</si>
  <si>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</si>
  <si>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</si>
  <si>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</si>
  <si>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</si>
  <si>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</si>
  <si>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</si>
  <si>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</si>
  <si>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</si>
  <si>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</si>
  <si>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</si>
  <si>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</si>
  <si>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</si>
  <si>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</si>
  <si>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</si>
  <si>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</si>
  <si>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</si>
  <si>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</si>
  <si>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</si>
  <si>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0.01</t>
  </si>
  <si>
    <t>一般会計</t>
  </si>
  <si>
    <t>介護保険事業特別会計</t>
  </si>
  <si>
    <t>国民健康保険事業特別会計</t>
  </si>
  <si>
    <t>公共下水道事業特別会計</t>
  </si>
  <si>
    <t>小規模水道事業特別会計</t>
  </si>
  <si>
    <t>後期高齢者医療事業特別会計</t>
  </si>
  <si>
    <t>青果市場事業特別会計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</si>
  <si>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</si>
  <si>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</si>
  <si>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</si>
  <si>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</si>
  <si>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</si>
  <si>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</si>
  <si>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</si>
  <si>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</si>
  <si>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</si>
  <si>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</si>
  <si>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</si>
  <si>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</si>
  <si>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</si>
  <si>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</si>
  <si>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茨城県市町村総合事務組合（一般会計）</t>
  </si>
  <si>
    <t>茨城県市町村総合事務組合（県民交通災害共済事業特別会計）</t>
  </si>
  <si>
    <t>茨城租税債権管理機構</t>
  </si>
  <si>
    <t>茨城県後期高齢者医療広域連合（一般会計）</t>
  </si>
  <si>
    <t>茨城県後期高齢者医療広域連合後期高齢医療特別会計）</t>
  </si>
  <si>
    <t>茨城県南水道企業団</t>
  </si>
  <si>
    <t>龍ケ崎地方塵芥処理組合</t>
  </si>
  <si>
    <t>龍ケ崎地方衛生組合</t>
  </si>
  <si>
    <t>敷地方広域市町村圏事務組合（一般会計）</t>
  </si>
  <si>
    <t>敷地方広域市町村圏事務組合（水防事業特別会計）</t>
  </si>
  <si>
    <t>牛久市・阿見町斎場組合</t>
  </si>
  <si>
    <t>利根川水系県南水防事務組合</t>
  </si>
  <si>
    <t>牛久都市開発</t>
    <rPh sb="0" eb="2">
      <t>ウシク</t>
    </rPh>
    <rPh sb="2" eb="4">
      <t>トシ</t>
    </rPh>
    <rPh sb="4" eb="6">
      <t>カイハツ</t>
    </rPh>
    <phoneticPr fontId="2"/>
  </si>
  <si>
    <t>うしくグリーンファーム</t>
  </si>
  <si>
    <t>　他団体と同様、昭和から平成にかけて多くのインフラや公共施設を建設しており、減価償却率も増加傾向にある。当市は将来負担比率は数値なしではあるが、公共施設等総合管理計画に基づく、施設の計画的な修繕を行いつつ将来負担比率の管理を行っていく必要がある。</t>
    <rPh sb="1" eb="2">
      <t>ホカ</t>
    </rPh>
    <rPh sb="2" eb="4">
      <t>ダンタイ</t>
    </rPh>
    <rPh sb="5" eb="7">
      <t>ドウヨウ</t>
    </rPh>
    <rPh sb="8" eb="10">
      <t>ショウワ</t>
    </rPh>
    <rPh sb="12" eb="14">
      <t>ヘイセイ</t>
    </rPh>
    <rPh sb="18" eb="19">
      <t>オオ</t>
    </rPh>
    <rPh sb="26" eb="28">
      <t>コウキョウ</t>
    </rPh>
    <rPh sb="28" eb="30">
      <t>シセツ</t>
    </rPh>
    <rPh sb="31" eb="33">
      <t>ケンセツ</t>
    </rPh>
    <rPh sb="38" eb="40">
      <t>ゲンカ</t>
    </rPh>
    <rPh sb="40" eb="42">
      <t>ショウキャク</t>
    </rPh>
    <rPh sb="42" eb="43">
      <t>リツ</t>
    </rPh>
    <rPh sb="44" eb="46">
      <t>ゾウカ</t>
    </rPh>
    <rPh sb="46" eb="48">
      <t>ケイコウ</t>
    </rPh>
    <rPh sb="52" eb="54">
      <t>トウシ</t>
    </rPh>
    <rPh sb="55" eb="57">
      <t>ショウライ</t>
    </rPh>
    <rPh sb="57" eb="59">
      <t>フタン</t>
    </rPh>
    <rPh sb="59" eb="61">
      <t>ヒリツ</t>
    </rPh>
    <rPh sb="62" eb="64">
      <t>スウチ</t>
    </rPh>
    <rPh sb="72" eb="74">
      <t>コウキョウ</t>
    </rPh>
    <rPh sb="74" eb="76">
      <t>シセツ</t>
    </rPh>
    <rPh sb="76" eb="77">
      <t>トウ</t>
    </rPh>
    <rPh sb="77" eb="79">
      <t>ソウゴウ</t>
    </rPh>
    <rPh sb="79" eb="81">
      <t>カンリ</t>
    </rPh>
    <rPh sb="81" eb="83">
      <t>ケイカク</t>
    </rPh>
    <rPh sb="84" eb="85">
      <t>モト</t>
    </rPh>
    <rPh sb="88" eb="90">
      <t>シセツ</t>
    </rPh>
    <rPh sb="91" eb="94">
      <t>ケイカクテキ</t>
    </rPh>
    <rPh sb="95" eb="97">
      <t>シュウゼン</t>
    </rPh>
    <rPh sb="98" eb="99">
      <t>オコナ</t>
    </rPh>
    <rPh sb="102" eb="104">
      <t>ショウライ</t>
    </rPh>
    <rPh sb="104" eb="106">
      <t>フタン</t>
    </rPh>
    <rPh sb="106" eb="108">
      <t>ヒリツ</t>
    </rPh>
    <rPh sb="109" eb="111">
      <t>カンリ</t>
    </rPh>
    <rPh sb="112" eb="113">
      <t>オコナ</t>
    </rPh>
    <rPh sb="117" eb="119">
      <t>ヒツヨウ</t>
    </rPh>
    <phoneticPr fontId="2"/>
  </si>
  <si>
    <t>借地取得基金</t>
  </si>
  <si>
    <t>地域福祉基金</t>
  </si>
  <si>
    <t>生活環境施設整備基金</t>
  </si>
  <si>
    <t>ふるさと基金</t>
  </si>
  <si>
    <t>国民体育大会運営基金</t>
  </si>
  <si>
    <r>
      <t>　幼稚園建設及び牛久運動公園武道場建設が平成30年度に</t>
    </r>
    <r>
      <rPr>
        <sz val="11"/>
        <rFont val="ＭＳ Ｐゴシック"/>
        <family val="3"/>
        <charset val="128"/>
      </rPr>
      <t>完了予定であり、ひたち野うしく中学校が令和2年度開校予定であることに伴い、公債費の増加が予想される。今後は起債残高の伸びを抑え公債費の伸びを抑えるとともに、起債については基準財政需要額算入の事業債を優先的に活用し、将来負担比率や実質公債費比率が悪化しすぎないよう注視する。また、基金の再編も視野に入れ、資金と公債費両面からの財政運営を心掛ける。</t>
    </r>
    <rPh sb="6" eb="7">
      <t>オヨ</t>
    </rPh>
    <rPh sb="20" eb="22">
      <t>ヘイセイ</t>
    </rPh>
    <rPh sb="24" eb="26">
      <t>ネンド</t>
    </rPh>
    <rPh sb="27" eb="29">
      <t>カンリョウ</t>
    </rPh>
    <rPh sb="29" eb="31">
      <t>ヨテイ</t>
    </rPh>
    <rPh sb="38" eb="39">
      <t>ノ</t>
    </rPh>
    <rPh sb="42" eb="45">
      <t>チュウガッコウ</t>
    </rPh>
    <rPh sb="46" eb="48">
      <t>レイワ</t>
    </rPh>
    <rPh sb="49" eb="51">
      <t>ネンド</t>
    </rPh>
    <rPh sb="51" eb="53">
      <t>カイコウ</t>
    </rPh>
    <rPh sb="53" eb="55">
      <t>ヨテイ</t>
    </rPh>
    <rPh sb="61" eb="62">
      <t>トモナ</t>
    </rPh>
    <rPh sb="64" eb="67">
      <t>コウサイヒ</t>
    </rPh>
    <rPh sb="77" eb="79">
      <t>コンゴ</t>
    </rPh>
    <rPh sb="80" eb="82">
      <t>キサイ</t>
    </rPh>
    <rPh sb="82" eb="84">
      <t>ザンダカ</t>
    </rPh>
    <rPh sb="85" eb="86">
      <t>ノ</t>
    </rPh>
    <rPh sb="88" eb="89">
      <t>オサ</t>
    </rPh>
    <rPh sb="90" eb="93">
      <t>コウサイヒ</t>
    </rPh>
    <rPh sb="94" eb="95">
      <t>ノ</t>
    </rPh>
    <rPh sb="97" eb="98">
      <t>オサ</t>
    </rPh>
    <rPh sb="105" eb="107">
      <t>キサイ</t>
    </rPh>
    <rPh sb="112" eb="114">
      <t>キジュン</t>
    </rPh>
    <rPh sb="114" eb="116">
      <t>ザイセイ</t>
    </rPh>
    <rPh sb="116" eb="118">
      <t>ジュヨウ</t>
    </rPh>
    <rPh sb="118" eb="119">
      <t>ガク</t>
    </rPh>
    <rPh sb="119" eb="121">
      <t>サンニュウ</t>
    </rPh>
    <rPh sb="122" eb="124">
      <t>ジギョウ</t>
    </rPh>
    <rPh sb="124" eb="125">
      <t>サイ</t>
    </rPh>
    <rPh sb="126" eb="129">
      <t>ユウセンテキ</t>
    </rPh>
    <rPh sb="130" eb="132">
      <t>カツヨウ</t>
    </rPh>
    <rPh sb="134" eb="136">
      <t>ショウライ</t>
    </rPh>
    <rPh sb="136" eb="138">
      <t>フタン</t>
    </rPh>
    <rPh sb="138" eb="140">
      <t>ヒリツ</t>
    </rPh>
    <rPh sb="141" eb="143">
      <t>ジッシツ</t>
    </rPh>
    <rPh sb="143" eb="146">
      <t>コウサイヒ</t>
    </rPh>
    <rPh sb="146" eb="148">
      <t>ヒリツ</t>
    </rPh>
    <rPh sb="149" eb="151">
      <t>アッカ</t>
    </rPh>
    <rPh sb="158" eb="160">
      <t>チュウシ</t>
    </rPh>
    <rPh sb="166" eb="168">
      <t>キキン</t>
    </rPh>
    <rPh sb="169" eb="171">
      <t>サイヘン</t>
    </rPh>
    <rPh sb="172" eb="174">
      <t>シヤ</t>
    </rPh>
    <rPh sb="175" eb="176">
      <t>イ</t>
    </rPh>
    <rPh sb="178" eb="180">
      <t>シキン</t>
    </rPh>
    <rPh sb="181" eb="184">
      <t>コウサイヒ</t>
    </rPh>
    <rPh sb="184" eb="186">
      <t>リョウメン</t>
    </rPh>
    <rPh sb="189" eb="191">
      <t>ザイセイ</t>
    </rPh>
    <rPh sb="191" eb="193">
      <t>ウンエイ</t>
    </rPh>
    <rPh sb="194" eb="196">
      <t>ココロガ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</si>
</sst>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7BA1-4E81-8DEE-08B022495C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52329</c:v>
                </c:pt>
                <c:pt idx="1">
                  <c:v>37705</c:v>
                </c:pt>
                <c:pt idx="2">
                  <c:v>36519</c:v>
                </c:pt>
                <c:pt idx="3">
                  <c:v>31299</c:v>
                </c:pt>
                <c:pt idx="4">
                  <c:v>41729</c:v>
                </c:pt>
              </c:numCache>
            </c:numRef>
          </c:val>
          <c:smooth val="0"/>
          <c:extLst xmlns:c16r2="http://schemas.microsoft.com/office/drawing/2015/06/chart">
            <c:ext xmlns:c16="http://schemas.microsoft.com/office/drawing/2014/chart" uri="{C3380CC4-5D6E-409C-BE32-E72D297353CC}">
              <c16:uniqueId val="{00000001-7BA1-4E81-8DEE-08B022495C7D}"/>
            </c:ext>
          </c:extLst>
        </c:ser>
        <c:dLbls>
          <c:showLegendKey val="0"/>
          <c:showVal val="0"/>
          <c:showCatName val="0"/>
          <c:showSerName val="0"/>
          <c:showPercent val="0"/>
          <c:showBubbleSize val="0"/>
        </c:dLbls>
        <c:marker val="1"/>
        <c:smooth val="0"/>
        <c:axId val="192382464"/>
        <c:axId val="192384384"/>
      </c:lineChart>
      <c:catAx>
        <c:axId val="192382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384384"/>
        <c:crosses val="autoZero"/>
        <c:auto val="1"/>
        <c:lblAlgn val="ctr"/>
        <c:lblOffset val="100"/>
        <c:tickLblSkip val="1"/>
        <c:tickMarkSkip val="1"/>
        <c:noMultiLvlLbl val="0"/>
      </c:catAx>
      <c:valAx>
        <c:axId val="1923843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38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6.21</c:v>
                </c:pt>
                <c:pt idx="1">
                  <c:v>6.23</c:v>
                </c:pt>
                <c:pt idx="2">
                  <c:v>7.53</c:v>
                </c:pt>
                <c:pt idx="3">
                  <c:v>5.71</c:v>
                </c:pt>
                <c:pt idx="4">
                  <c:v>6.98</c:v>
                </c:pt>
              </c:numCache>
            </c:numRef>
          </c:val>
          <c:extLst xmlns:c16r2="http://schemas.microsoft.com/office/drawing/2015/06/chart">
            <c:ext xmlns:c16="http://schemas.microsoft.com/office/drawing/2014/chart" uri="{C3380CC4-5D6E-409C-BE32-E72D297353CC}">
              <c16:uniqueId val="{00000000-3C75-4026-A284-0B412C5B1B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10.029999999999999</c:v>
                </c:pt>
                <c:pt idx="1">
                  <c:v>12</c:v>
                </c:pt>
                <c:pt idx="2">
                  <c:v>10.37</c:v>
                </c:pt>
                <c:pt idx="3">
                  <c:v>11.9</c:v>
                </c:pt>
                <c:pt idx="4">
                  <c:v>16.510000000000002</c:v>
                </c:pt>
              </c:numCache>
            </c:numRef>
          </c:val>
          <c:extLst xmlns:c16r2="http://schemas.microsoft.com/office/drawing/2015/06/chart">
            <c:ext xmlns:c16="http://schemas.microsoft.com/office/drawing/2014/chart" uri="{C3380CC4-5D6E-409C-BE32-E72D297353CC}">
              <c16:uniqueId val="{00000001-3C75-4026-A284-0B412C5B1BAF}"/>
            </c:ext>
          </c:extLst>
        </c:ser>
        <c:dLbls>
          <c:showLegendKey val="0"/>
          <c:showVal val="0"/>
          <c:showCatName val="0"/>
          <c:showSerName val="0"/>
          <c:showPercent val="0"/>
          <c:showBubbleSize val="0"/>
        </c:dLbls>
        <c:gapWidth val="250"/>
        <c:overlap val="100"/>
        <c:axId val="200789376"/>
        <c:axId val="200799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3.29</c:v>
                </c:pt>
                <c:pt idx="1">
                  <c:v>1.97</c:v>
                </c:pt>
                <c:pt idx="2">
                  <c:v>-0.01</c:v>
                </c:pt>
                <c:pt idx="3">
                  <c:v>0.17</c:v>
                </c:pt>
                <c:pt idx="4">
                  <c:v>6.11</c:v>
                </c:pt>
              </c:numCache>
            </c:numRef>
          </c:val>
          <c:smooth val="0"/>
          <c:extLst xmlns:c16r2="http://schemas.microsoft.com/office/drawing/2015/06/chart">
            <c:ext xmlns:c16="http://schemas.microsoft.com/office/drawing/2014/chart" uri="{C3380CC4-5D6E-409C-BE32-E72D297353CC}">
              <c16:uniqueId val="{00000002-3C75-4026-A284-0B412C5B1BAF}"/>
            </c:ext>
          </c:extLst>
        </c:ser>
        <c:dLbls>
          <c:showLegendKey val="0"/>
          <c:showVal val="0"/>
          <c:showCatName val="0"/>
          <c:showSerName val="0"/>
          <c:showPercent val="0"/>
          <c:showBubbleSize val="0"/>
        </c:dLbls>
        <c:marker val="1"/>
        <c:smooth val="0"/>
        <c:axId val="200789376"/>
        <c:axId val="200799744"/>
      </c:lineChart>
      <c:catAx>
        <c:axId val="20078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799744"/>
        <c:crosses val="autoZero"/>
        <c:auto val="1"/>
        <c:lblAlgn val="ctr"/>
        <c:lblOffset val="100"/>
        <c:tickLblSkip val="1"/>
        <c:tickMarkSkip val="1"/>
        <c:noMultiLvlLbl val="0"/>
      </c:catAx>
      <c:valAx>
        <c:axId val="20079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78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7F3E-4596-B178-5EA93E905C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F3E-4596-B178-5EA93E905C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F3E-4596-B178-5EA93E905CEB}"/>
            </c:ext>
          </c:extLst>
        </c:ser>
        <c:ser>
          <c:idx val="3"/>
          <c:order val="3"/>
          <c:tx>
            <c:strRef>
              <c:f>データシート!$A$30</c:f>
              <c:strCache>
                <c:ptCount val="1"/>
                <c:pt idx="0">
                  <c:v>青果市場事業特別会計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F3E-4596-B178-5EA93E905CE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F3E-4596-B178-5EA93E905CEB}"/>
            </c:ext>
          </c:extLst>
        </c:ser>
        <c:ser>
          <c:idx val="5"/>
          <c:order val="5"/>
          <c:tx>
            <c:strRef>
              <c:f>データシート!$A$32</c:f>
              <c:strCache>
                <c:ptCount val="1"/>
                <c:pt idx="0">
                  <c:v>小規模水道事業特別会計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F3E-4596-B178-5EA93E905CEB}"/>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0.44</c:v>
                </c:pt>
                <c:pt idx="2">
                  <c:v>#N/A</c:v>
                </c:pt>
                <c:pt idx="3">
                  <c:v>0</c:v>
                </c:pt>
                <c:pt idx="4">
                  <c:v>#N/A</c:v>
                </c:pt>
                <c:pt idx="5">
                  <c:v>0.06</c:v>
                </c:pt>
                <c:pt idx="6">
                  <c:v>#N/A</c:v>
                </c:pt>
                <c:pt idx="7">
                  <c:v>0.55000000000000004</c:v>
                </c:pt>
                <c:pt idx="8">
                  <c:v>#N/A</c:v>
                </c:pt>
                <c:pt idx="9">
                  <c:v>0.03</c:v>
                </c:pt>
              </c:numCache>
            </c:numRef>
          </c:val>
          <c:extLst xmlns:c16r2="http://schemas.microsoft.com/office/drawing/2015/06/chart">
            <c:ext xmlns:c16="http://schemas.microsoft.com/office/drawing/2014/chart" uri="{C3380CC4-5D6E-409C-BE32-E72D297353CC}">
              <c16:uniqueId val="{00000006-7F3E-4596-B178-5EA93E905CE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0.28000000000000003</c:v>
                </c:pt>
                <c:pt idx="8">
                  <c:v>#N/A</c:v>
                </c:pt>
                <c:pt idx="9">
                  <c:v>0.27</c:v>
                </c:pt>
              </c:numCache>
            </c:numRef>
          </c:val>
          <c:extLst xmlns:c16r2="http://schemas.microsoft.com/office/drawing/2015/06/chart">
            <c:ext xmlns:c16="http://schemas.microsoft.com/office/drawing/2014/chart" uri="{C3380CC4-5D6E-409C-BE32-E72D297353CC}">
              <c16:uniqueId val="{00000007-7F3E-4596-B178-5EA93E905CEB}"/>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1.47</c:v>
                </c:pt>
                <c:pt idx="2">
                  <c:v>#N/A</c:v>
                </c:pt>
                <c:pt idx="3">
                  <c:v>3.15</c:v>
                </c:pt>
                <c:pt idx="4">
                  <c:v>#N/A</c:v>
                </c:pt>
                <c:pt idx="5">
                  <c:v>1.92</c:v>
                </c:pt>
                <c:pt idx="6">
                  <c:v>#N/A</c:v>
                </c:pt>
                <c:pt idx="7">
                  <c:v>1.82</c:v>
                </c:pt>
                <c:pt idx="8">
                  <c:v>#N/A</c:v>
                </c:pt>
                <c:pt idx="9">
                  <c:v>2.9</c:v>
                </c:pt>
              </c:numCache>
            </c:numRef>
          </c:val>
          <c:extLst xmlns:c16r2="http://schemas.microsoft.com/office/drawing/2015/06/chart">
            <c:ext xmlns:c16="http://schemas.microsoft.com/office/drawing/2014/chart" uri="{C3380CC4-5D6E-409C-BE32-E72D297353CC}">
              <c16:uniqueId val="{00000008-7F3E-4596-B178-5EA93E905CE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6.21</c:v>
                </c:pt>
                <c:pt idx="2">
                  <c:v>#N/A</c:v>
                </c:pt>
                <c:pt idx="3">
                  <c:v>6.23</c:v>
                </c:pt>
                <c:pt idx="4">
                  <c:v>#N/A</c:v>
                </c:pt>
                <c:pt idx="5">
                  <c:v>7.52</c:v>
                </c:pt>
                <c:pt idx="6">
                  <c:v>#N/A</c:v>
                </c:pt>
                <c:pt idx="7">
                  <c:v>5.7</c:v>
                </c:pt>
                <c:pt idx="8">
                  <c:v>#N/A</c:v>
                </c:pt>
                <c:pt idx="9">
                  <c:v>6.98</c:v>
                </c:pt>
              </c:numCache>
            </c:numRef>
          </c:val>
          <c:extLst xmlns:c16r2="http://schemas.microsoft.com/office/drawing/2015/06/chart">
            <c:ext xmlns:c16="http://schemas.microsoft.com/office/drawing/2014/chart" uri="{C3380CC4-5D6E-409C-BE32-E72D297353CC}">
              <c16:uniqueId val="{00000009-7F3E-4596-B178-5EA93E905CEB}"/>
            </c:ext>
          </c:extLst>
        </c:ser>
        <c:dLbls>
          <c:showLegendKey val="0"/>
          <c:showVal val="0"/>
          <c:showCatName val="0"/>
          <c:showSerName val="0"/>
          <c:showPercent val="0"/>
          <c:showBubbleSize val="0"/>
        </c:dLbls>
        <c:gapWidth val="150"/>
        <c:overlap val="100"/>
        <c:axId val="201242112"/>
        <c:axId val="201243648"/>
      </c:barChart>
      <c:catAx>
        <c:axId val="20124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243648"/>
        <c:crosses val="autoZero"/>
        <c:auto val="1"/>
        <c:lblAlgn val="ctr"/>
        <c:lblOffset val="100"/>
        <c:tickLblSkip val="1"/>
        <c:tickMarkSkip val="1"/>
        <c:noMultiLvlLbl val="0"/>
      </c:catAx>
      <c:valAx>
        <c:axId val="20124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242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2309</c:v>
                </c:pt>
                <c:pt idx="5">
                  <c:v>2210</c:v>
                </c:pt>
                <c:pt idx="8">
                  <c:v>2162</c:v>
                </c:pt>
                <c:pt idx="11">
                  <c:v>2267</c:v>
                </c:pt>
                <c:pt idx="14">
                  <c:v>2206</c:v>
                </c:pt>
              </c:numCache>
            </c:numRef>
          </c:val>
          <c:extLst xmlns:c16r2="http://schemas.microsoft.com/office/drawing/2015/06/chart">
            <c:ext xmlns:c16="http://schemas.microsoft.com/office/drawing/2014/chart" uri="{C3380CC4-5D6E-409C-BE32-E72D297353CC}">
              <c16:uniqueId val="{00000000-42D9-4E54-AD10-1BB768B36D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2D9-4E54-AD10-1BB768B36D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2D9-4E54-AD10-1BB768B36D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147</c:v>
                </c:pt>
                <c:pt idx="3">
                  <c:v>86</c:v>
                </c:pt>
                <c:pt idx="6">
                  <c:v>95</c:v>
                </c:pt>
                <c:pt idx="9">
                  <c:v>103</c:v>
                </c:pt>
                <c:pt idx="12">
                  <c:v>102</c:v>
                </c:pt>
              </c:numCache>
            </c:numRef>
          </c:val>
          <c:extLst xmlns:c16r2="http://schemas.microsoft.com/office/drawing/2015/06/chart">
            <c:ext xmlns:c16="http://schemas.microsoft.com/office/drawing/2014/chart" uri="{C3380CC4-5D6E-409C-BE32-E72D297353CC}">
              <c16:uniqueId val="{00000003-42D9-4E54-AD10-1BB768B36D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504</c:v>
                </c:pt>
                <c:pt idx="3">
                  <c:v>347</c:v>
                </c:pt>
                <c:pt idx="6">
                  <c:v>489</c:v>
                </c:pt>
                <c:pt idx="9">
                  <c:v>481</c:v>
                </c:pt>
                <c:pt idx="12">
                  <c:v>402</c:v>
                </c:pt>
              </c:numCache>
            </c:numRef>
          </c:val>
          <c:extLst xmlns:c16r2="http://schemas.microsoft.com/office/drawing/2015/06/chart">
            <c:ext xmlns:c16="http://schemas.microsoft.com/office/drawing/2014/chart" uri="{C3380CC4-5D6E-409C-BE32-E72D297353CC}">
              <c16:uniqueId val="{00000004-42D9-4E54-AD10-1BB768B36D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D9-4E54-AD10-1BB768B36D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2D9-4E54-AD10-1BB768B36D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2177</c:v>
                </c:pt>
                <c:pt idx="3">
                  <c:v>1909</c:v>
                </c:pt>
                <c:pt idx="6">
                  <c:v>1906</c:v>
                </c:pt>
                <c:pt idx="9">
                  <c:v>1936</c:v>
                </c:pt>
                <c:pt idx="12">
                  <c:v>1985</c:v>
                </c:pt>
              </c:numCache>
            </c:numRef>
          </c:val>
          <c:extLst xmlns:c16r2="http://schemas.microsoft.com/office/drawing/2015/06/chart">
            <c:ext xmlns:c16="http://schemas.microsoft.com/office/drawing/2014/chart" uri="{C3380CC4-5D6E-409C-BE32-E72D297353CC}">
              <c16:uniqueId val="{00000007-42D9-4E54-AD10-1BB768B36DAE}"/>
            </c:ext>
          </c:extLst>
        </c:ser>
        <c:dLbls>
          <c:showLegendKey val="0"/>
          <c:showVal val="0"/>
          <c:showCatName val="0"/>
          <c:showSerName val="0"/>
          <c:showPercent val="0"/>
          <c:showBubbleSize val="0"/>
        </c:dLbls>
        <c:gapWidth val="100"/>
        <c:overlap val="100"/>
        <c:axId val="185536896"/>
        <c:axId val="18553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519</c:v>
                </c:pt>
                <c:pt idx="2">
                  <c:v>#N/A</c:v>
                </c:pt>
                <c:pt idx="3">
                  <c:v>#N/A</c:v>
                </c:pt>
                <c:pt idx="4">
                  <c:v>132</c:v>
                </c:pt>
                <c:pt idx="5">
                  <c:v>#N/A</c:v>
                </c:pt>
                <c:pt idx="6">
                  <c:v>#N/A</c:v>
                </c:pt>
                <c:pt idx="7">
                  <c:v>328</c:v>
                </c:pt>
                <c:pt idx="8">
                  <c:v>#N/A</c:v>
                </c:pt>
                <c:pt idx="9">
                  <c:v>#N/A</c:v>
                </c:pt>
                <c:pt idx="10">
                  <c:v>253</c:v>
                </c:pt>
                <c:pt idx="11">
                  <c:v>#N/A</c:v>
                </c:pt>
                <c:pt idx="12">
                  <c:v>#N/A</c:v>
                </c:pt>
                <c:pt idx="13">
                  <c:v>283</c:v>
                </c:pt>
                <c:pt idx="14">
                  <c:v>#N/A</c:v>
                </c:pt>
              </c:numCache>
            </c:numRef>
          </c:val>
          <c:smooth val="0"/>
          <c:extLst xmlns:c16r2="http://schemas.microsoft.com/office/drawing/2015/06/chart">
            <c:ext xmlns:c16="http://schemas.microsoft.com/office/drawing/2014/chart" uri="{C3380CC4-5D6E-409C-BE32-E72D297353CC}">
              <c16:uniqueId val="{00000008-42D9-4E54-AD10-1BB768B36DAE}"/>
            </c:ext>
          </c:extLst>
        </c:ser>
        <c:dLbls>
          <c:showLegendKey val="0"/>
          <c:showVal val="0"/>
          <c:showCatName val="0"/>
          <c:showSerName val="0"/>
          <c:showPercent val="0"/>
          <c:showBubbleSize val="0"/>
        </c:dLbls>
        <c:marker val="1"/>
        <c:smooth val="0"/>
        <c:axId val="185536896"/>
        <c:axId val="185538816"/>
      </c:lineChart>
      <c:catAx>
        <c:axId val="18553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538816"/>
        <c:crosses val="autoZero"/>
        <c:auto val="1"/>
        <c:lblAlgn val="ctr"/>
        <c:lblOffset val="100"/>
        <c:tickLblSkip val="1"/>
        <c:tickMarkSkip val="1"/>
        <c:noMultiLvlLbl val="0"/>
      </c:catAx>
      <c:valAx>
        <c:axId val="18553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53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19266</c:v>
                </c:pt>
                <c:pt idx="5">
                  <c:v>19705</c:v>
                </c:pt>
                <c:pt idx="8">
                  <c:v>20206</c:v>
                </c:pt>
                <c:pt idx="11">
                  <c:v>20474</c:v>
                </c:pt>
                <c:pt idx="14">
                  <c:v>20762</c:v>
                </c:pt>
              </c:numCache>
            </c:numRef>
          </c:val>
          <c:extLst xmlns:c16r2="http://schemas.microsoft.com/office/drawing/2015/06/chart">
            <c:ext xmlns:c16="http://schemas.microsoft.com/office/drawing/2014/chart" uri="{C3380CC4-5D6E-409C-BE32-E72D297353CC}">
              <c16:uniqueId val="{00000000-EFA5-4181-AEA1-10411FA5CA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5007</c:v>
                </c:pt>
                <c:pt idx="5">
                  <c:v>5038</c:v>
                </c:pt>
                <c:pt idx="8">
                  <c:v>5136</c:v>
                </c:pt>
                <c:pt idx="11">
                  <c:v>5029</c:v>
                </c:pt>
                <c:pt idx="14">
                  <c:v>5005</c:v>
                </c:pt>
              </c:numCache>
            </c:numRef>
          </c:val>
          <c:extLst xmlns:c16r2="http://schemas.microsoft.com/office/drawing/2015/06/chart">
            <c:ext xmlns:c16="http://schemas.microsoft.com/office/drawing/2014/chart" uri="{C3380CC4-5D6E-409C-BE32-E72D297353CC}">
              <c16:uniqueId val="{00000001-EFA5-4181-AEA1-10411FA5CA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5846</c:v>
                </c:pt>
                <c:pt idx="5">
                  <c:v>5613</c:v>
                </c:pt>
                <c:pt idx="8">
                  <c:v>5742</c:v>
                </c:pt>
                <c:pt idx="11">
                  <c:v>6404</c:v>
                </c:pt>
                <c:pt idx="14">
                  <c:v>7138</c:v>
                </c:pt>
              </c:numCache>
            </c:numRef>
          </c:val>
          <c:extLst xmlns:c16r2="http://schemas.microsoft.com/office/drawing/2015/06/chart">
            <c:ext xmlns:c16="http://schemas.microsoft.com/office/drawing/2014/chart" uri="{C3380CC4-5D6E-409C-BE32-E72D297353CC}">
              <c16:uniqueId val="{00000002-EFA5-4181-AEA1-10411FA5CA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FA5-4181-AEA1-10411FA5CA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FA5-4181-AEA1-10411FA5CA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7</c:v>
                </c:pt>
                <c:pt idx="6">
                  <c:v>16</c:v>
                </c:pt>
                <c:pt idx="9">
                  <c:v>8</c:v>
                </c:pt>
                <c:pt idx="12">
                  <c:v>8</c:v>
                </c:pt>
              </c:numCache>
            </c:numRef>
          </c:val>
          <c:extLst xmlns:c16r2="http://schemas.microsoft.com/office/drawing/2015/06/chart">
            <c:ext xmlns:c16="http://schemas.microsoft.com/office/drawing/2014/chart" uri="{C3380CC4-5D6E-409C-BE32-E72D297353CC}">
              <c16:uniqueId val="{00000005-EFA5-4181-AEA1-10411FA5CA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1661</c:v>
                </c:pt>
                <c:pt idx="3">
                  <c:v>1483</c:v>
                </c:pt>
                <c:pt idx="6">
                  <c:v>1363</c:v>
                </c:pt>
                <c:pt idx="9">
                  <c:v>1251</c:v>
                </c:pt>
                <c:pt idx="12">
                  <c:v>1187</c:v>
                </c:pt>
              </c:numCache>
            </c:numRef>
          </c:val>
          <c:extLst xmlns:c16r2="http://schemas.microsoft.com/office/drawing/2015/06/chart">
            <c:ext xmlns:c16="http://schemas.microsoft.com/office/drawing/2014/chart" uri="{C3380CC4-5D6E-409C-BE32-E72D297353CC}">
              <c16:uniqueId val="{00000006-EFA5-4181-AEA1-10411FA5CA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549</c:v>
                </c:pt>
                <c:pt idx="3">
                  <c:v>603</c:v>
                </c:pt>
                <c:pt idx="6">
                  <c:v>630</c:v>
                </c:pt>
                <c:pt idx="9">
                  <c:v>496</c:v>
                </c:pt>
                <c:pt idx="12">
                  <c:v>423</c:v>
                </c:pt>
              </c:numCache>
            </c:numRef>
          </c:val>
          <c:extLst xmlns:c16r2="http://schemas.microsoft.com/office/drawing/2015/06/chart">
            <c:ext xmlns:c16="http://schemas.microsoft.com/office/drawing/2014/chart" uri="{C3380CC4-5D6E-409C-BE32-E72D297353CC}">
              <c16:uniqueId val="{00000007-EFA5-4181-AEA1-10411FA5CA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5247</c:v>
                </c:pt>
                <c:pt idx="3">
                  <c:v>4752</c:v>
                </c:pt>
                <c:pt idx="6">
                  <c:v>4577</c:v>
                </c:pt>
                <c:pt idx="9">
                  <c:v>4103</c:v>
                </c:pt>
                <c:pt idx="12">
                  <c:v>4098</c:v>
                </c:pt>
              </c:numCache>
            </c:numRef>
          </c:val>
          <c:extLst xmlns:c16r2="http://schemas.microsoft.com/office/drawing/2015/06/chart">
            <c:ext xmlns:c16="http://schemas.microsoft.com/office/drawing/2014/chart" uri="{C3380CC4-5D6E-409C-BE32-E72D297353CC}">
              <c16:uniqueId val="{00000008-EFA5-4181-AEA1-10411FA5CA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FA5-4181-AEA1-10411FA5CA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21921</c:v>
                </c:pt>
                <c:pt idx="3">
                  <c:v>22033</c:v>
                </c:pt>
                <c:pt idx="6">
                  <c:v>22107</c:v>
                </c:pt>
                <c:pt idx="9">
                  <c:v>22351</c:v>
                </c:pt>
                <c:pt idx="12">
                  <c:v>23565</c:v>
                </c:pt>
              </c:numCache>
            </c:numRef>
          </c:val>
          <c:extLst xmlns:c16r2="http://schemas.microsoft.com/office/drawing/2015/06/chart">
            <c:ext xmlns:c16="http://schemas.microsoft.com/office/drawing/2014/chart" uri="{C3380CC4-5D6E-409C-BE32-E72D297353CC}">
              <c16:uniqueId val="{0000000A-EFA5-4181-AEA1-10411FA5CA95}"/>
            </c:ext>
          </c:extLst>
        </c:ser>
        <c:dLbls>
          <c:showLegendKey val="0"/>
          <c:showVal val="0"/>
          <c:showCatName val="0"/>
          <c:showSerName val="0"/>
          <c:showPercent val="0"/>
          <c:showBubbleSize val="0"/>
        </c:dLbls>
        <c:gapWidth val="100"/>
        <c:overlap val="100"/>
        <c:axId val="201933568"/>
        <c:axId val="201935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FA5-4181-AEA1-10411FA5CA95}"/>
            </c:ext>
          </c:extLst>
        </c:ser>
        <c:dLbls>
          <c:showLegendKey val="0"/>
          <c:showVal val="0"/>
          <c:showCatName val="0"/>
          <c:showSerName val="0"/>
          <c:showPercent val="0"/>
          <c:showBubbleSize val="0"/>
        </c:dLbls>
        <c:marker val="1"/>
        <c:smooth val="0"/>
        <c:axId val="201933568"/>
        <c:axId val="201935488"/>
      </c:lineChart>
      <c:catAx>
        <c:axId val="20193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1935488"/>
        <c:crosses val="autoZero"/>
        <c:auto val="1"/>
        <c:lblAlgn val="ctr"/>
        <c:lblOffset val="100"/>
        <c:tickLblSkip val="1"/>
        <c:tickMarkSkip val="1"/>
        <c:noMultiLvlLbl val="0"/>
      </c:catAx>
      <c:valAx>
        <c:axId val="20193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93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1548</c:v>
                </c:pt>
                <c:pt idx="1">
                  <c:v>1822</c:v>
                </c:pt>
                <c:pt idx="2">
                  <c:v>2562</c:v>
                </c:pt>
              </c:numCache>
            </c:numRef>
          </c:val>
          <c:extLst xmlns:c16r2="http://schemas.microsoft.com/office/drawing/2015/06/chart">
            <c:ext xmlns:c16="http://schemas.microsoft.com/office/drawing/2014/chart" uri="{C3380CC4-5D6E-409C-BE32-E72D297353CC}">
              <c16:uniqueId val="{00000000-3A5E-4E72-BF65-994A4CEB38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1076</c:v>
                </c:pt>
                <c:pt idx="1">
                  <c:v>1077</c:v>
                </c:pt>
                <c:pt idx="2">
                  <c:v>1077</c:v>
                </c:pt>
              </c:numCache>
            </c:numRef>
          </c:val>
          <c:extLst xmlns:c16r2="http://schemas.microsoft.com/office/drawing/2015/06/chart">
            <c:ext xmlns:c16="http://schemas.microsoft.com/office/drawing/2014/chart" uri="{C3380CC4-5D6E-409C-BE32-E72D297353CC}">
              <c16:uniqueId val="{00000001-3A5E-4E72-BF65-994A4CEB38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1591</c:v>
                </c:pt>
                <c:pt idx="1">
                  <c:v>1728</c:v>
                </c:pt>
                <c:pt idx="2">
                  <c:v>1710</c:v>
                </c:pt>
              </c:numCache>
            </c:numRef>
          </c:val>
          <c:extLst xmlns:c16r2="http://schemas.microsoft.com/office/drawing/2015/06/chart">
            <c:ext xmlns:c16="http://schemas.microsoft.com/office/drawing/2014/chart" uri="{C3380CC4-5D6E-409C-BE32-E72D297353CC}">
              <c16:uniqueId val="{00000002-3A5E-4E72-BF65-994A4CEB3878}"/>
            </c:ext>
          </c:extLst>
        </c:ser>
        <c:dLbls>
          <c:showLegendKey val="0"/>
          <c:showVal val="0"/>
          <c:showCatName val="0"/>
          <c:showSerName val="0"/>
          <c:showPercent val="0"/>
          <c:showBubbleSize val="0"/>
        </c:dLbls>
        <c:gapWidth val="120"/>
        <c:overlap val="100"/>
        <c:axId val="185418112"/>
        <c:axId val="185419648"/>
      </c:barChart>
      <c:catAx>
        <c:axId val="18541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5419648"/>
        <c:crosses val="autoZero"/>
        <c:auto val="1"/>
        <c:lblAlgn val="ctr"/>
        <c:lblOffset val="100"/>
        <c:tickLblSkip val="1"/>
        <c:tickMarkSkip val="1"/>
        <c:noMultiLvlLbl val="0"/>
      </c:catAx>
      <c:valAx>
        <c:axId val="185419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541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{20C321F9-7314-4DB3-9BDE-96EF71B367A5}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70E-4DEE-A486-AF3D69E2022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{A1F61E5B-B47E-43C1-AE9A-030E57233129}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0E-4DEE-A486-AF3D69E2022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{ADA6D83B-B2C3-4FD7-A76E-C41BF7ECEBD6}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0E-4DEE-A486-AF3D69E2022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{66530CB7-5F53-492C-8EA8-0AD569DE15E4}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0E-4DEE-A486-AF3D69E2022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{571A028B-0DF8-481B-B6C1-68E4BA21EA95}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0E-4DEE-A486-AF3D69E2022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{195A7B27-3858-4380-94A9-3B6A15653805}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70E-4DEE-A486-AF3D69E2022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{29005A2F-E796-45A3-B3D8-2AFC204DEBF9}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70E-4DEE-A486-AF3D69E2022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{5B418529-5524-4B4F-9301-C4957563B381}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70E-4DEE-A486-AF3D69E2022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{839D3819-79C6-4704-9006-9899BBCFDB0C}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70E-4DEE-A486-AF3D69E202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56.3</c:v>
                </c:pt>
                <c:pt idx="24">
                  <c:v>57.9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70E-4DEE-A486-AF3D69E202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{B1E516A0-0352-43A2-AD83-FD3FD71248FB}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70E-4DEE-A486-AF3D69E2022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{56C26219-5992-475A-A9B2-D2E96F074E35}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0E-4DEE-A486-AF3D69E2022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{F934159A-01CF-423E-AC7A-7714B6B8DC8A}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0E-4DEE-A486-AF3D69E2022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{D9431C6A-1E85-474F-AA2B-7142EA24C410}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0E-4DEE-A486-AF3D69E2022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{98BBCB4B-EBB3-44A1-B658-50CA598F44D5}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0E-4DEE-A486-AF3D69E2022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{CE73420F-D176-4DC9-A635-F10E554DD82B}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70E-4DEE-A486-AF3D69E2022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{80232F8A-A554-471F-A00E-0CAE8528C883}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70E-4DEE-A486-AF3D69E2022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{6963E15E-A023-48FE-A744-AD72A094811C}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70E-4DEE-A486-AF3D69E2022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{0FE8FA7B-7361-480E-8143-8B04246BD18C}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70E-4DEE-A486-AF3D69E202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numCache>
            </c:numRef>
          </c:xVal>
          <c:yVal>
            <c:numRef>
              <c:f>公会計指標分析・財政指標組合せ分析表!$BP$55:$DC$55</c:f>
              <c:numCache>
                <c:formatCode>#,##0.0;"▲ "#,##0.0</c:formatCode>
                <c:ptCount val="40"/>
                <c:pt idx="16">
                  <c:v>33.6</c:v>
                </c:pt>
                <c:pt idx="24">
                  <c:v>35.299999999999997</c:v>
                </c:pt>
              </c:numCache>
            </c:numRef>
          </c:yVal>
          <c:smooth val="0"/>
          <c:extLst xmlns:c16r2="http://schemas.microsoft.com/office/drawing/2015/06/chart">
            <c:ext xmlns:c16="http://schemas.microsoft.com/office/drawing/2014/chart" uri="{C3380CC4-5D6E-409C-BE32-E72D297353CC}">
              <c16:uniqueId val="{00000013-370E-4DEE-A486-AF3D69E20221}"/>
            </c:ext>
          </c:extLst>
        </c:ser>
        <c:dLbls>
          <c:showLegendKey val="0"/>
          <c:showVal val="1"/>
          <c:showCatName val="0"/>
          <c:showSerName val="0"/>
          <c:showPercent val="0"/>
          <c:showBubbleSize val="0"/>
        </c:dLbls>
        <c:axId val="201425280"/>
        <c:axId val="201427200"/>
      </c:scatterChart>
      <c:valAx>
        <c:axId val="201425280"/>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427200"/>
        <c:crosses val="autoZero"/>
        <c:crossBetween val="midCat"/>
      </c:valAx>
      <c:valAx>
        <c:axId val="201427200"/>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425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{FE2F3230-48CF-47B0-A082-36F521657E7B}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7DA-4E6C-8224-869FC406D24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{36442B37-1AD2-46DA-8A36-9986A4A3751A}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DA-4E6C-8224-869FC406D24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{27AAAA35-520B-4F06-8A96-A6AA49AA72DB}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DA-4E6C-8224-869FC406D24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{1E1D1002-0B66-4316-BBEF-1020513B883B}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DA-4E6C-8224-869FC406D24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{11DF4780-4026-404D-B165-F1ACD42BADDC}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DA-4E6C-8224-869FC406D24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{CC12F429-641F-467D-848C-3C8A0A89A7EA}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7DA-4E6C-8224-869FC406D24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{E06BF55B-E849-4820-9361-BC4261CA8A1B}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7DA-4E6C-8224-869FC406D24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{C742288A-FC97-45DD-8283-673D9F3C1466}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7DA-4E6C-8224-869FC406D24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{575AFA65-67B3-41E6-891E-835937A98CEF}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7DA-4E6C-8224-869FC406D2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3.5</c:v>
                </c:pt>
                <c:pt idx="16">
                  <c:v>2.4</c:v>
                </c:pt>
                <c:pt idx="24">
                  <c:v>1.7</c:v>
                </c:pt>
                <c:pt idx="32">
                  <c:v>2.1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7DA-4E6C-8224-869FC406D2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{6DB8E671-7420-4369-BCC2-3AAAF1C9AD12}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7DA-4E6C-8224-869FC406D2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{3C0EBACA-685E-4B14-ABDE-BA5E135DD363}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DA-4E6C-8224-869FC406D24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{118E1012-A9F1-4CF9-AD8A-16DAB2438B6B}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DA-4E6C-8224-869FC406D24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{7F40D9C6-03B1-499F-86B3-9F235C05DD7E}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DA-4E6C-8224-869FC406D24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{8F6880C2-4173-44BA-B254-451D106FF321}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DA-4E6C-8224-869FC406D24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{FE5CA4B8-A3A6-451D-9EB0-BCAEC0826950}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7DA-4E6C-8224-869FC406D24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{F5DE4027-D582-44A3-8798-12459D41E0AC}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7DA-4E6C-8224-869FC406D24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{42BF3146-606E-4523-BD66-5F34611BD7B6}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7DA-4E6C-8224-869FC406D24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{49F2BDEF-3079-4DDF-8515-1A5F201C5B47}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7DA-4E6C-8224-869FC406D2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B7DA-4E6C-8224-869FC406D248}"/>
            </c:ext>
          </c:extLst>
        </c:ser>
        <c:dLbls>
          <c:showLegendKey val="0"/>
          <c:showVal val="1"/>
          <c:showCatName val="0"/>
          <c:showSerName val="0"/>
          <c:showPercent val="0"/>
          <c:showBubbleSize val="0"/>
        </c:dLbls>
        <c:axId val="202641408"/>
        <c:axId val="202643328"/>
      </c:scatterChart>
      <c:valAx>
        <c:axId val="202641408"/>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643328"/>
        <c:crosses val="autoZero"/>
        <c:crossBetween val="midCat"/>
      </c:valAx>
      <c:valAx>
        <c:axId val="202643328"/>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641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年度にごみ処理施設整備事業債償還完了等により償還額が減少したものの、平成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以降分臨財債の償還開始等により増加傾向にあり、平成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年度は都市計画税充当可能額が減となったことも加え、実質公債費比率の分子は増となった。</a:t>
          </a:r>
          <a:endParaRPr lang="ja-JP" altLang="ja-JP" sz="1400">
            <a:effectLst/>
          </a:endParaRPr>
        </a:p>
        <a:p>
          <a:r>
            <a:rPr kumimoji="1" lang="ja-JP" altLang="ja-JP" sz="1100">
              <a:solidFill>
                <a:schemeClr val="dk1"/>
              </a:solidFill>
              <a:effectLst/>
              <a:latin typeface="+mn-lt"/>
              <a:ea typeface="+mn-ea"/>
              <a:cs typeface="+mn-cs"/>
            </a:rPr>
            <a:t>　今後は、中学校建設や武道場建設など、大規模な施設整備に充てた地方債により、公債費残高の増加及び償還額の増が見込まれる。今後も残高と各年度の償還額の両面から考えた市債管理を行っていく。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将来負担額については、正職員数削減の取組による退職手当負担見込み額の減や公営企業債等見込み額の減により年々減少していたが、平成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年度は中学校建設による地方債残高増により増加した。引き続き中学校建設や武道場建設など大型事業により、さらに増加することが予想される。</a:t>
          </a:r>
          <a:endParaRPr lang="ja-JP" altLang="ja-JP" sz="1400">
            <a:effectLst/>
          </a:endParaRPr>
        </a:p>
        <a:p>
          <a:r>
            <a:rPr kumimoji="1" lang="ja-JP" altLang="ja-JP" sz="1100">
              <a:solidFill>
                <a:schemeClr val="dk1"/>
              </a:solidFill>
              <a:effectLst/>
              <a:latin typeface="+mn-lt"/>
              <a:ea typeface="+mn-ea"/>
              <a:cs typeface="+mn-cs"/>
            </a:rPr>
            <a:t>　充当可能基金については、平成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も財政調整基金の増により増加となってはいるものの、一方で、公共施設総合管理計画に基づく公共施設等の長寿命化等に要する費用の財源確保が課題となっており、基金全体の考え方を整理再編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茨城県牛久市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年度開校予定の中学校建設や、</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H33</a:t>
          </a:r>
          <a:r>
            <a:rPr kumimoji="1" lang="ja-JP" altLang="ja-JP" sz="1100">
              <a:solidFill>
                <a:schemeClr val="dk1"/>
              </a:solidFill>
              <a:effectLst/>
              <a:latin typeface="+mn-lt"/>
              <a:ea typeface="+mn-ea"/>
              <a:cs typeface="+mn-cs"/>
            </a:rPr>
            <a:t>の企業誘致奨励補助に備えるため、財政調整基金が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740</a:t>
          </a:r>
          <a:r>
            <a:rPr kumimoji="1" lang="ja-JP" altLang="ja-JP" sz="1100">
              <a:solidFill>
                <a:schemeClr val="dk1"/>
              </a:solidFill>
              <a:effectLst/>
              <a:latin typeface="+mn-lt"/>
              <a:ea typeface="+mn-ea"/>
              <a:cs typeface="+mn-cs"/>
            </a:rPr>
            <a:t>百万円増加している。また、特目基金である生活環境施設整備基金について、老朽化したクリーンセンターの改修に対応するため、</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百万円を積み立てを行っている。その一方で借地取得基金については、市営住宅駐車場用地取得等により、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百万円減少している。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公共施設総合管理計画に基づく公共施設等の長寿命化等に要する費用の財源確保が課題となっており、基金全体の考え方を整理する必要がある。財政調整基金については、</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年度以降多額の支出があることに備え、一時的に残高が増加しているものではあるが、災害対応をはじめ、財源調整に必要な金額を算出し、管理していく。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・借地取得基金：公の施設等の存する借地の取得。</a:t>
          </a:r>
          <a:endParaRPr lang="ja-JP" altLang="ja-JP" sz="1400">
            <a:effectLst/>
          </a:endParaRPr>
        </a:p>
        <a:p>
          <a:r>
            <a:rPr kumimoji="1" lang="ja-JP" altLang="ja-JP" sz="1100">
              <a:solidFill>
                <a:schemeClr val="dk1"/>
              </a:solidFill>
              <a:effectLst/>
              <a:latin typeface="+mn-lt"/>
              <a:ea typeface="+mn-ea"/>
              <a:cs typeface="+mn-cs"/>
            </a:rPr>
            <a:t>・生活環境施設整備基金：生活環境施設及び生活環境施設に関連する施設の建設並びにそれらの施設の運営。</a:t>
          </a:r>
          <a:endParaRPr lang="ja-JP" altLang="ja-JP" sz="1400">
            <a:effectLst/>
          </a:endParaRPr>
        </a:p>
        <a:p>
          <a:r>
            <a:rPr kumimoji="1" lang="ja-JP" altLang="ja-JP" sz="1100">
              <a:solidFill>
                <a:schemeClr val="dk1"/>
              </a:solidFill>
              <a:effectLst/>
              <a:latin typeface="+mn-lt"/>
              <a:ea typeface="+mn-ea"/>
              <a:cs typeface="+mn-cs"/>
            </a:rPr>
            <a:t>・国民体育大会運営基金：第</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回国民体育大会及び第</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回国民体育大会リハーサル大会の運営並びにそれらの運営の準備。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en-US" altLang="ja-JP" sz="1400">
            <a:effectLst/>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・借地取得基金：市営住宅駐車場及び根古屋川緑地等に係る借地取得により</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・生活環境施設整備基金：老朽化したクリーンセンターの改修に対応するため、</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百万円を積み立てを行っている。</a:t>
          </a:r>
          <a:endParaRPr lang="ja-JP" altLang="ja-JP" sz="1400">
            <a:effectLst/>
          </a:endParaRPr>
        </a:p>
        <a:p>
          <a:r>
            <a:rPr kumimoji="1" lang="ja-JP" altLang="ja-JP" sz="1100">
              <a:solidFill>
                <a:schemeClr val="dk1"/>
              </a:solidFill>
              <a:effectLst/>
              <a:latin typeface="+mn-lt"/>
              <a:ea typeface="+mn-ea"/>
              <a:cs typeface="+mn-cs"/>
            </a:rPr>
            <a:t>・国民体育大会運営基金：</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年度の国民体育大会に向けて、毎年</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百万円の積立を行っている。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・借地取得基金：公の施設等の存する借地を把握し買取要望に対応できるよう、同程度の残高を確保していきたい。</a:t>
          </a:r>
          <a:endParaRPr lang="ja-JP" altLang="ja-JP" sz="1400">
            <a:effectLst/>
          </a:endParaRPr>
        </a:p>
        <a:p>
          <a:r>
            <a:rPr kumimoji="1" lang="ja-JP" altLang="ja-JP" sz="1100">
              <a:solidFill>
                <a:schemeClr val="dk1"/>
              </a:solidFill>
              <a:effectLst/>
              <a:latin typeface="+mn-lt"/>
              <a:ea typeface="+mn-ea"/>
              <a:cs typeface="+mn-cs"/>
            </a:rPr>
            <a:t>・生活環境施設整備基金：公共施設総合管理計画に基づく公共施設等の長寿命化等に要する費用の財源確保が課題となっており、当基金以外も含め基金の考え方を整理していく。</a:t>
          </a:r>
          <a:endParaRPr lang="ja-JP" altLang="ja-JP" sz="1400">
            <a:effectLst/>
          </a:endParaRPr>
        </a:p>
        <a:p>
          <a:r>
            <a:rPr kumimoji="1" lang="ja-JP" altLang="ja-JP" sz="1100">
              <a:solidFill>
                <a:schemeClr val="dk1"/>
              </a:solidFill>
              <a:effectLst/>
              <a:latin typeface="+mn-lt"/>
              <a:ea typeface="+mn-ea"/>
              <a:cs typeface="+mn-cs"/>
            </a:rPr>
            <a:t>・国民体育大会運営基金：平成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年度までに国民体育大会の運営に係る市負担見込である</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百万円を積立て、平成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年度に全額取崩す予定である。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現在中学校建設を進めており、特に平成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年度事業費は約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億円を想定している。また、企業誘致奨励補助についても、平成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年度から約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億円の支出を予定しているところである。財政調整基金は年度間の財政調整も目的の一つにあると考えているため、一時的に基金残高が増加している。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en-US" altLang="ja-JP" sz="1400">
            <a:effectLst/>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中学校建設が完了する予定であり、基金残高は減となる見込みである。今後は、公共施設総合管理計画に基づく公共施設等の長寿命化等に要する費用の財源確保が課題となっており、また国の動向を踏まえ、基金全体の考え方を整理する必要がある。それに伴い財政調整基金についても、災害対応をはじめ、財源調整に必要な金額を算出し、管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積立て及び取崩しを行っておらず、利息積立の増のみとなっている。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今後市債の残高や利率の状況に応じて、適切に繰上償還等の財源として活用できるよう、適切な残高を確保していく。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85,255
84,067
58.92
27,689,737
26,514,961
1,083,322
15,512,065
23,565,354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他団体と同様、昭和から平成にかけて多くのインフラや公共施設を建設しており、減価償却率も増加傾向にある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が、庁舎の空調更新など長寿命の実施により、類似団体より増加率はやや緩やかになった。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や各施設の長寿命化計画に基づき</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施設の適正化や計画的な施設の保全に努める。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3" name="直線コネクタ 72"/>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4"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5" name="直線コネクタ 74"/>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6"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7" name="直線コネクタ 76"/>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8"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9" name="フローチャート: 判断 78"/>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0" name="フローチャート: 判断 79"/>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1" name="フローチャート: 判断 80"/>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148681</xdr:rowOff>
    </xdr:from>
    <xdr:to>
      <xdr:col>19</xdr:col>
      <xdr:colOff>187325</xdr:colOff>
      <xdr:row>30</xdr:row>
      <xdr:rowOff>78831</xdr:rowOff>
    </xdr:to>
    <xdr:sp macro="" textlink="">
      <xdr:nvSpPr>
        <xdr:cNvPr id="87" name="楕円 86"/>
        <xdr:cNvSpPr/>
      </xdr:nvSpPr>
      <xdr:spPr>
        <a:xfrm>
          <a:off x="4000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8" name="楕円 87"/>
        <xdr:cNvSpPr/>
      </xdr:nvSpPr>
      <xdr:spPr>
        <a:xfrm>
          <a:off x="3238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28031</xdr:rowOff>
    </xdr:from>
    <xdr:to>
      <xdr:col>19</xdr:col>
      <xdr:colOff>136525</xdr:colOff>
      <xdr:row>30</xdr:row>
      <xdr:rowOff>77379</xdr:rowOff>
    </xdr:to>
    <xdr:cxnSp macro="">
      <xdr:nvCxnSpPr>
        <xdr:cNvPr id="89" name="直線コネクタ 88"/>
        <xdr:cNvCxnSpPr/>
      </xdr:nvCxnSpPr>
      <xdr:spPr>
        <a:xfrm flipV="1">
          <a:off x="3289300" y="594305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0"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91"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69958</xdr:rowOff>
    </xdr:from>
    <xdr:ext cx="405111" cy="259045"/>
    <xdr:sp macro="" textlink="">
      <xdr:nvSpPr>
        <xdr:cNvPr id="92" name="n_1mainValue有形固定資産減価償却率"/>
        <xdr:cNvSpPr txBox="1"/>
      </xdr:nvSpPr>
      <xdr:spPr>
        <a:xfrm>
          <a:off x="3836044" y="598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3" name="n_2mainValue有形固定資産減価償却率"/>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年度に整備した清掃工場建設事業に係る償還が平成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年度をもって完了し将来負担額が減となり、類似団体と比して債務償還可能年数は低値となっているが、平成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新中学校建設事業により地方債残高が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見込みである。地方債残高が過大とならないよう、基金残高とのバランスに注視していく。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8" name="テキスト ボックス 11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4" name="直線コネクタ 12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8" name="直線コネクタ 12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9"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0" name="フローチャート: 判断 12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152249</xdr:rowOff>
    </xdr:from>
    <xdr:to>
      <xdr:col>76</xdr:col>
      <xdr:colOff>73025</xdr:colOff>
      <xdr:row>32</xdr:row>
      <xdr:rowOff>82399</xdr:rowOff>
    </xdr:to>
    <xdr:sp macro="" textlink="">
      <xdr:nvSpPr>
        <xdr:cNvPr id="136" name="楕円 135"/>
        <xdr:cNvSpPr/>
      </xdr:nvSpPr>
      <xdr:spPr>
        <a:xfrm>
          <a:off x="14744700" y="6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130676</xdr:rowOff>
    </xdr:from>
    <xdr:ext cx="340478" cy="259045"/>
    <xdr:sp macro="" textlink="">
      <xdr:nvSpPr>
        <xdr:cNvPr id="137" name="債務償還可能年数該当値テキスト"/>
        <xdr:cNvSpPr txBox="1"/>
      </xdr:nvSpPr>
      <xdr:spPr>
        <a:xfrm>
          <a:off x="14846300" y="62171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85,255
84,067
58.92
27,689,737
26,514,961
1,083,322
15,512,065
23,565,354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1" name="楕円 70"/>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72" name="楕円 71"/>
        <xdr:cNvSpPr/>
      </xdr:nvSpPr>
      <xdr:spPr>
        <a:xfrm>
          <a:off x="2857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85997</xdr:rowOff>
    </xdr:to>
    <xdr:cxnSp macro="">
      <xdr:nvCxnSpPr>
        <xdr:cNvPr id="73" name="直線コネクタ 72"/>
        <xdr:cNvCxnSpPr/>
      </xdr:nvCxnSpPr>
      <xdr:spPr>
        <a:xfrm flipV="1">
          <a:off x="2908300" y="64084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4"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5"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106697</xdr:rowOff>
    </xdr:from>
    <xdr:ext cx="405111" cy="259045"/>
    <xdr:sp macro="" textlink="">
      <xdr:nvSpPr>
        <xdr:cNvPr id="76" name="n_1mainValue【道路】&#10;有形固定資産減価償却率"/>
        <xdr:cNvSpPr txBox="1"/>
      </xdr:nvSpPr>
      <xdr:spPr>
        <a:xfrm>
          <a:off x="3582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77" name="n_2mainValue【道路】&#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8"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65291</xdr:rowOff>
    </xdr:from>
    <xdr:to>
      <xdr:col>50</xdr:col>
      <xdr:colOff>165100</xdr:colOff>
      <xdr:row>41</xdr:row>
      <xdr:rowOff>166891</xdr:rowOff>
    </xdr:to>
    <xdr:sp macro="" textlink="">
      <xdr:nvSpPr>
        <xdr:cNvPr id="117" name="楕円 116"/>
        <xdr:cNvSpPr/>
      </xdr:nvSpPr>
      <xdr:spPr>
        <a:xfrm>
          <a:off x="9588500" y="70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65111</xdr:rowOff>
    </xdr:from>
    <xdr:to>
      <xdr:col>46</xdr:col>
      <xdr:colOff>38100</xdr:colOff>
      <xdr:row>41</xdr:row>
      <xdr:rowOff>166711</xdr:rowOff>
    </xdr:to>
    <xdr:sp macro="" textlink="">
      <xdr:nvSpPr>
        <xdr:cNvPr id="118" name="楕円 117"/>
        <xdr:cNvSpPr/>
      </xdr:nvSpPr>
      <xdr:spPr>
        <a:xfrm>
          <a:off x="8699500" y="709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115911</xdr:rowOff>
    </xdr:from>
    <xdr:to>
      <xdr:col>50</xdr:col>
      <xdr:colOff>114300</xdr:colOff>
      <xdr:row>41</xdr:row>
      <xdr:rowOff>116091</xdr:rowOff>
    </xdr:to>
    <xdr:cxnSp macro="">
      <xdr:nvCxnSpPr>
        <xdr:cNvPr id="119" name="直線コネクタ 118"/>
        <xdr:cNvCxnSpPr/>
      </xdr:nvCxnSpPr>
      <xdr:spPr>
        <a:xfrm>
          <a:off x="8750300" y="7145361"/>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0"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20793</xdr:rowOff>
    </xdr:from>
    <xdr:ext cx="469744" cy="259045"/>
    <xdr:sp macro="" textlink="">
      <xdr:nvSpPr>
        <xdr:cNvPr id="121" name="n_2aveValue【道路】&#10;一人当たり延長"/>
        <xdr:cNvSpPr txBox="1"/>
      </xdr:nvSpPr>
      <xdr:spPr>
        <a:xfrm>
          <a:off x="8515427" y="72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11968</xdr:rowOff>
    </xdr:from>
    <xdr:ext cx="469744" cy="259045"/>
    <xdr:sp macro="" textlink="">
      <xdr:nvSpPr>
        <xdr:cNvPr id="122" name="n_1mainValue【道路】&#10;一人当たり延長"/>
        <xdr:cNvSpPr txBox="1"/>
      </xdr:nvSpPr>
      <xdr:spPr>
        <a:xfrm>
          <a:off x="9391727" y="686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11788</xdr:rowOff>
    </xdr:from>
    <xdr:ext cx="469744" cy="259045"/>
    <xdr:sp macro="" textlink="">
      <xdr:nvSpPr>
        <xdr:cNvPr id="123" name="n_2mainValue【道路】&#10;一人当たり延長"/>
        <xdr:cNvSpPr txBox="1"/>
      </xdr:nvSpPr>
      <xdr:spPr>
        <a:xfrm>
          <a:off x="8515427" y="68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81462</xdr:rowOff>
    </xdr:from>
    <xdr:to>
      <xdr:col>20</xdr:col>
      <xdr:colOff>38100</xdr:colOff>
      <xdr:row>60</xdr:row>
      <xdr:rowOff>11612</xdr:rowOff>
    </xdr:to>
    <xdr:sp macro="" textlink="">
      <xdr:nvSpPr>
        <xdr:cNvPr id="163" name="楕円 162"/>
        <xdr:cNvSpPr/>
      </xdr:nvSpPr>
      <xdr:spPr>
        <a:xfrm>
          <a:off x="3746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109220</xdr:rowOff>
    </xdr:from>
    <xdr:to>
      <xdr:col>15</xdr:col>
      <xdr:colOff>101600</xdr:colOff>
      <xdr:row>60</xdr:row>
      <xdr:rowOff>39370</xdr:rowOff>
    </xdr:to>
    <xdr:sp macro="" textlink="">
      <xdr:nvSpPr>
        <xdr:cNvPr id="164" name="楕円 163"/>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59</xdr:row>
      <xdr:rowOff>160020</xdr:rowOff>
    </xdr:to>
    <xdr:cxnSp macro="">
      <xdr:nvCxnSpPr>
        <xdr:cNvPr id="165" name="直線コネクタ 164"/>
        <xdr:cNvCxnSpPr/>
      </xdr:nvCxnSpPr>
      <xdr:spPr>
        <a:xfrm flipV="1">
          <a:off x="2908300" y="102478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6"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67"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2739</xdr:rowOff>
    </xdr:from>
    <xdr:ext cx="405111" cy="259045"/>
    <xdr:sp macro="" textlink="">
      <xdr:nvSpPr>
        <xdr:cNvPr id="168" name="n_1mainValue【橋りょう・トンネル】&#10;有形固定資産減価償却率"/>
        <xdr:cNvSpPr txBox="1"/>
      </xdr:nvSpPr>
      <xdr:spPr>
        <a:xfrm>
          <a:off x="3582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169" name="n_2mainValue【橋りょう・トンネル】&#10;有形固定資産減価償却率"/>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24797</xdr:rowOff>
    </xdr:from>
    <xdr:to>
      <xdr:col>50</xdr:col>
      <xdr:colOff>165100</xdr:colOff>
      <xdr:row>63</xdr:row>
      <xdr:rowOff>126397</xdr:rowOff>
    </xdr:to>
    <xdr:sp macro="" textlink="">
      <xdr:nvSpPr>
        <xdr:cNvPr id="207" name="楕円 206"/>
        <xdr:cNvSpPr/>
      </xdr:nvSpPr>
      <xdr:spPr>
        <a:xfrm>
          <a:off x="9588500" y="108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24149</xdr:rowOff>
    </xdr:from>
    <xdr:to>
      <xdr:col>46</xdr:col>
      <xdr:colOff>38100</xdr:colOff>
      <xdr:row>63</xdr:row>
      <xdr:rowOff>125749</xdr:rowOff>
    </xdr:to>
    <xdr:sp macro="" textlink="">
      <xdr:nvSpPr>
        <xdr:cNvPr id="208" name="楕円 207"/>
        <xdr:cNvSpPr/>
      </xdr:nvSpPr>
      <xdr:spPr>
        <a:xfrm>
          <a:off x="8699500" y="108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74949</xdr:rowOff>
    </xdr:from>
    <xdr:to>
      <xdr:col>50</xdr:col>
      <xdr:colOff>114300</xdr:colOff>
      <xdr:row>63</xdr:row>
      <xdr:rowOff>75597</xdr:rowOff>
    </xdr:to>
    <xdr:cxnSp macro="">
      <xdr:nvCxnSpPr>
        <xdr:cNvPr id="209" name="直線コネクタ 208"/>
        <xdr:cNvCxnSpPr/>
      </xdr:nvCxnSpPr>
      <xdr:spPr>
        <a:xfrm>
          <a:off x="8750300" y="1087629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10"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146838</xdr:rowOff>
    </xdr:from>
    <xdr:ext cx="599010" cy="259045"/>
    <xdr:sp macro="" textlink="">
      <xdr:nvSpPr>
        <xdr:cNvPr id="211" name="n_2aveValue【橋りょう・トンネル】&#10;一人当たり有形固定資産（償却資産）額"/>
        <xdr:cNvSpPr txBox="1"/>
      </xdr:nvSpPr>
      <xdr:spPr>
        <a:xfrm>
          <a:off x="8450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142924</xdr:rowOff>
    </xdr:from>
    <xdr:ext cx="599010" cy="259045"/>
    <xdr:sp macro="" textlink="">
      <xdr:nvSpPr>
        <xdr:cNvPr id="212" name="n_1mainValue【橋りょう・トンネル】&#10;一人当たり有形固定資産（償却資産）額"/>
        <xdr:cNvSpPr txBox="1"/>
      </xdr:nvSpPr>
      <xdr:spPr>
        <a:xfrm>
          <a:off x="9327095" y="1060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142276</xdr:rowOff>
    </xdr:from>
    <xdr:ext cx="599010" cy="259045"/>
    <xdr:sp macro="" textlink="">
      <xdr:nvSpPr>
        <xdr:cNvPr id="213" name="n_2mainValue【橋りょう・トンネル】&#10;一人当たり有形固定資産（償却資産）額"/>
        <xdr:cNvSpPr txBox="1"/>
      </xdr:nvSpPr>
      <xdr:spPr>
        <a:xfrm>
          <a:off x="8450795" y="1060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252" name="楕円 251"/>
        <xdr:cNvSpPr/>
      </xdr:nvSpPr>
      <xdr:spPr>
        <a:xfrm>
          <a:off x="3746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88264</xdr:rowOff>
    </xdr:from>
    <xdr:to>
      <xdr:col>15</xdr:col>
      <xdr:colOff>101600</xdr:colOff>
      <xdr:row>82</xdr:row>
      <xdr:rowOff>18414</xdr:rowOff>
    </xdr:to>
    <xdr:sp macro="" textlink="">
      <xdr:nvSpPr>
        <xdr:cNvPr id="253" name="楕円 252"/>
        <xdr:cNvSpPr/>
      </xdr:nvSpPr>
      <xdr:spPr>
        <a:xfrm>
          <a:off x="2857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102870</xdr:rowOff>
    </xdr:from>
    <xdr:to>
      <xdr:col>19</xdr:col>
      <xdr:colOff>177800</xdr:colOff>
      <xdr:row>81</xdr:row>
      <xdr:rowOff>139064</xdr:rowOff>
    </xdr:to>
    <xdr:cxnSp macro="">
      <xdr:nvCxnSpPr>
        <xdr:cNvPr id="254" name="直線コネクタ 253"/>
        <xdr:cNvCxnSpPr/>
      </xdr:nvCxnSpPr>
      <xdr:spPr>
        <a:xfrm flipV="1">
          <a:off x="2908300" y="139903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55"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56" name="n_2aveValue【公営住宅】&#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170197</xdr:rowOff>
    </xdr:from>
    <xdr:ext cx="405111" cy="259045"/>
    <xdr:sp macro="" textlink="">
      <xdr:nvSpPr>
        <xdr:cNvPr id="257" name="n_1mainValue【公営住宅】&#10;有形固定資産減価償却率"/>
        <xdr:cNvSpPr txBox="1"/>
      </xdr:nvSpPr>
      <xdr:spPr>
        <a:xfrm>
          <a:off x="3582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34941</xdr:rowOff>
    </xdr:from>
    <xdr:ext cx="405111" cy="259045"/>
    <xdr:sp macro="" textlink="">
      <xdr:nvSpPr>
        <xdr:cNvPr id="258" name="n_2mainValue【公営住宅】&#10;有形固定資産減価償却率"/>
        <xdr:cNvSpPr txBox="1"/>
      </xdr:nvSpPr>
      <xdr:spPr>
        <a:xfrm>
          <a:off x="2705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85"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70510</xdr:rowOff>
    </xdr:from>
    <xdr:to>
      <xdr:col>50</xdr:col>
      <xdr:colOff>165100</xdr:colOff>
      <xdr:row>86</xdr:row>
      <xdr:rowOff>660</xdr:rowOff>
    </xdr:to>
    <xdr:sp macro="" textlink="">
      <xdr:nvSpPr>
        <xdr:cNvPr id="294" name="楕円 293"/>
        <xdr:cNvSpPr/>
      </xdr:nvSpPr>
      <xdr:spPr>
        <a:xfrm>
          <a:off x="95885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12446</xdr:rowOff>
    </xdr:from>
    <xdr:to>
      <xdr:col>46</xdr:col>
      <xdr:colOff>38100</xdr:colOff>
      <xdr:row>84</xdr:row>
      <xdr:rowOff>114046</xdr:rowOff>
    </xdr:to>
    <xdr:sp macro="" textlink="">
      <xdr:nvSpPr>
        <xdr:cNvPr id="295" name="楕円 294"/>
        <xdr:cNvSpPr/>
      </xdr:nvSpPr>
      <xdr:spPr>
        <a:xfrm>
          <a:off x="8699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63246</xdr:rowOff>
    </xdr:from>
    <xdr:to>
      <xdr:col>50</xdr:col>
      <xdr:colOff>114300</xdr:colOff>
      <xdr:row>85</xdr:row>
      <xdr:rowOff>121310</xdr:rowOff>
    </xdr:to>
    <xdr:cxnSp macro="">
      <xdr:nvCxnSpPr>
        <xdr:cNvPr id="296" name="直線コネクタ 295"/>
        <xdr:cNvCxnSpPr/>
      </xdr:nvCxnSpPr>
      <xdr:spPr>
        <a:xfrm>
          <a:off x="8750300" y="14465046"/>
          <a:ext cx="889000" cy="2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7"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12819</xdr:rowOff>
    </xdr:from>
    <xdr:ext cx="469744" cy="259045"/>
    <xdr:sp macro="" textlink="">
      <xdr:nvSpPr>
        <xdr:cNvPr id="298" name="n_2aveValue【公営住宅】&#10;一人当たり面積"/>
        <xdr:cNvSpPr txBox="1"/>
      </xdr:nvSpPr>
      <xdr:spPr>
        <a:xfrm>
          <a:off x="8515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163237</xdr:rowOff>
    </xdr:from>
    <xdr:ext cx="469744" cy="259045"/>
    <xdr:sp macro="" textlink="">
      <xdr:nvSpPr>
        <xdr:cNvPr id="299" name="n_1mainValue【公営住宅】&#10;一人当たり面積"/>
        <xdr:cNvSpPr txBox="1"/>
      </xdr:nvSpPr>
      <xdr:spPr>
        <a:xfrm>
          <a:off x="9391727" y="1473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130573</xdr:rowOff>
    </xdr:from>
    <xdr:ext cx="469744" cy="259045"/>
    <xdr:sp macro="" textlink="">
      <xdr:nvSpPr>
        <xdr:cNvPr id="300" name="n_2mainValue【公営住宅】&#10;一人当たり面積"/>
        <xdr:cNvSpPr txBox="1"/>
      </xdr:nvSpPr>
      <xdr:spPr>
        <a:xfrm>
          <a:off x="8515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170180</xdr:rowOff>
    </xdr:from>
    <xdr:to>
      <xdr:col>81</xdr:col>
      <xdr:colOff>101600</xdr:colOff>
      <xdr:row>39</xdr:row>
      <xdr:rowOff>100330</xdr:rowOff>
    </xdr:to>
    <xdr:sp macro="" textlink="">
      <xdr:nvSpPr>
        <xdr:cNvPr id="355" name="楕円 354"/>
        <xdr:cNvSpPr/>
      </xdr:nvSpPr>
      <xdr:spPr>
        <a:xfrm>
          <a:off x="15430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12065</xdr:rowOff>
    </xdr:from>
    <xdr:to>
      <xdr:col>76</xdr:col>
      <xdr:colOff>165100</xdr:colOff>
      <xdr:row>39</xdr:row>
      <xdr:rowOff>113665</xdr:rowOff>
    </xdr:to>
    <xdr:sp macro="" textlink="">
      <xdr:nvSpPr>
        <xdr:cNvPr id="356" name="楕円 355"/>
        <xdr:cNvSpPr/>
      </xdr:nvSpPr>
      <xdr:spPr>
        <a:xfrm>
          <a:off x="14541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49530</xdr:rowOff>
    </xdr:from>
    <xdr:to>
      <xdr:col>81</xdr:col>
      <xdr:colOff>50800</xdr:colOff>
      <xdr:row>39</xdr:row>
      <xdr:rowOff>62865</xdr:rowOff>
    </xdr:to>
    <xdr:cxnSp macro="">
      <xdr:nvCxnSpPr>
        <xdr:cNvPr id="357" name="直線コネクタ 356"/>
        <xdr:cNvCxnSpPr/>
      </xdr:nvCxnSpPr>
      <xdr:spPr>
        <a:xfrm flipV="1">
          <a:off x="14592300" y="67360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58"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59"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91457</xdr:rowOff>
    </xdr:from>
    <xdr:ext cx="405111" cy="259045"/>
    <xdr:sp macro="" textlink="">
      <xdr:nvSpPr>
        <xdr:cNvPr id="360" name="n_1mainValue【認定こども園・幼稚園・保育所】&#10;有形固定資産減価償却率"/>
        <xdr:cNvSpPr txBox="1"/>
      </xdr:nvSpPr>
      <xdr:spPr>
        <a:xfrm>
          <a:off x="15266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104792</xdr:rowOff>
    </xdr:from>
    <xdr:ext cx="405111" cy="259045"/>
    <xdr:sp macro="" textlink="">
      <xdr:nvSpPr>
        <xdr:cNvPr id="361" name="n_2mainValue【認定こども園・幼稚園・保育所】&#10;有形固定資産減価償却率"/>
        <xdr:cNvSpPr txBox="1"/>
      </xdr:nvSpPr>
      <xdr:spPr>
        <a:xfrm>
          <a:off x="14389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xdr:rowOff>
    </xdr:from>
    <xdr:to>
      <xdr:col>112</xdr:col>
      <xdr:colOff>38100</xdr:colOff>
      <xdr:row>39</xdr:row>
      <xdr:rowOff>106426</xdr:rowOff>
    </xdr:to>
    <xdr:sp macro="" textlink="">
      <xdr:nvSpPr>
        <xdr:cNvPr id="397" name="楕円 396"/>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135128</xdr:rowOff>
    </xdr:from>
    <xdr:to>
      <xdr:col>107</xdr:col>
      <xdr:colOff>101600</xdr:colOff>
      <xdr:row>39</xdr:row>
      <xdr:rowOff>65278</xdr:rowOff>
    </xdr:to>
    <xdr:sp macro="" textlink="">
      <xdr:nvSpPr>
        <xdr:cNvPr id="398" name="楕円 397"/>
        <xdr:cNvSpPr/>
      </xdr:nvSpPr>
      <xdr:spPr>
        <a:xfrm>
          <a:off x="20383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14478</xdr:rowOff>
    </xdr:from>
    <xdr:to>
      <xdr:col>111</xdr:col>
      <xdr:colOff>177800</xdr:colOff>
      <xdr:row>39</xdr:row>
      <xdr:rowOff>55626</xdr:rowOff>
    </xdr:to>
    <xdr:cxnSp macro="">
      <xdr:nvCxnSpPr>
        <xdr:cNvPr id="399" name="直線コネクタ 398"/>
        <xdr:cNvCxnSpPr/>
      </xdr:nvCxnSpPr>
      <xdr:spPr>
        <a:xfrm>
          <a:off x="20434300" y="6701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0"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401" name="n_2aveValue【認定こども園・幼稚園・保育所】&#10;一人当たり面積"/>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122953</xdr:rowOff>
    </xdr:from>
    <xdr:ext cx="469744" cy="259045"/>
    <xdr:sp macro="" textlink="">
      <xdr:nvSpPr>
        <xdr:cNvPr id="402" name="n_1main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81805</xdr:rowOff>
    </xdr:from>
    <xdr:ext cx="469744" cy="259045"/>
    <xdr:sp macro="" textlink="">
      <xdr:nvSpPr>
        <xdr:cNvPr id="403" name="n_2mainValue【認定こども園・幼稚園・保育所】&#10;一人当たり面積"/>
        <xdr:cNvSpPr txBox="1"/>
      </xdr:nvSpPr>
      <xdr:spPr>
        <a:xfrm>
          <a:off x="20199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442" name="楕円 441"/>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443" name="楕円 442"/>
        <xdr:cNvSpPr/>
      </xdr:nvSpPr>
      <xdr:spPr>
        <a:xfrm>
          <a:off x="14541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121920</xdr:rowOff>
    </xdr:from>
    <xdr:to>
      <xdr:col>81</xdr:col>
      <xdr:colOff>50800</xdr:colOff>
      <xdr:row>60</xdr:row>
      <xdr:rowOff>127635</xdr:rowOff>
    </xdr:to>
    <xdr:cxnSp macro="">
      <xdr:nvCxnSpPr>
        <xdr:cNvPr id="444" name="直線コネクタ 443"/>
        <xdr:cNvCxnSpPr/>
      </xdr:nvCxnSpPr>
      <xdr:spPr>
        <a:xfrm flipV="1">
          <a:off x="14592300" y="104089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6"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447" name="n_1mainValue【学校施設】&#10;有形固定資産減価償却率"/>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448" name="n_2mainValue【学校施設】&#10;有形固定資産減価償却率"/>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7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42926</xdr:rowOff>
    </xdr:from>
    <xdr:to>
      <xdr:col>112</xdr:col>
      <xdr:colOff>38100</xdr:colOff>
      <xdr:row>63</xdr:row>
      <xdr:rowOff>144526</xdr:rowOff>
    </xdr:to>
    <xdr:sp macro="" textlink="">
      <xdr:nvSpPr>
        <xdr:cNvPr id="485" name="楕円 484"/>
        <xdr:cNvSpPr/>
      </xdr:nvSpPr>
      <xdr:spPr>
        <a:xfrm>
          <a:off x="21272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44297</xdr:rowOff>
    </xdr:from>
    <xdr:to>
      <xdr:col>107</xdr:col>
      <xdr:colOff>101600</xdr:colOff>
      <xdr:row>63</xdr:row>
      <xdr:rowOff>145897</xdr:rowOff>
    </xdr:to>
    <xdr:sp macro="" textlink="">
      <xdr:nvSpPr>
        <xdr:cNvPr id="486" name="楕円 485"/>
        <xdr:cNvSpPr/>
      </xdr:nvSpPr>
      <xdr:spPr>
        <a:xfrm>
          <a:off x="20383500" y="108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93726</xdr:rowOff>
    </xdr:from>
    <xdr:to>
      <xdr:col>111</xdr:col>
      <xdr:colOff>177800</xdr:colOff>
      <xdr:row>63</xdr:row>
      <xdr:rowOff>95097</xdr:rowOff>
    </xdr:to>
    <xdr:cxnSp macro="">
      <xdr:nvCxnSpPr>
        <xdr:cNvPr id="487" name="直線コネクタ 486"/>
        <xdr:cNvCxnSpPr/>
      </xdr:nvCxnSpPr>
      <xdr:spPr>
        <a:xfrm flipV="1">
          <a:off x="20434300" y="1089507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8"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8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135653</xdr:rowOff>
    </xdr:from>
    <xdr:ext cx="469744" cy="259045"/>
    <xdr:sp macro="" textlink="">
      <xdr:nvSpPr>
        <xdr:cNvPr id="490" name="n_1mainValue【学校施設】&#10;一人当たり面積"/>
        <xdr:cNvSpPr txBox="1"/>
      </xdr:nvSpPr>
      <xdr:spPr>
        <a:xfrm>
          <a:off x="21075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137024</xdr:rowOff>
    </xdr:from>
    <xdr:ext cx="469744" cy="259045"/>
    <xdr:sp macro="" textlink="">
      <xdr:nvSpPr>
        <xdr:cNvPr id="491" name="n_2mainValue【学校施設】&#10;一人当たり面積"/>
        <xdr:cNvSpPr txBox="1"/>
      </xdr:nvSpPr>
      <xdr:spPr>
        <a:xfrm>
          <a:off x="20199427" y="1093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8" name="テキスト ボックス 51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9" name="直線コネクタ 5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0" name="テキスト ボックス 5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1" name="直線コネクタ 5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2" name="テキスト ボックス 5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3" name="直線コネクタ 5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4" name="テキスト ボックス 5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5" name="直線コネクタ 5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6" name="テキスト ボックス 5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7" name="直線コネクタ 5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8" name="テキスト ボックス 52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32" name="直線コネクタ 531"/>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33"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34" name="直線コネクタ 533"/>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6" name="直線コネクタ 53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37"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38" name="フローチャート: 判断 53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39" name="フローチャート: 判断 538"/>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40" name="フローチャート: 判断 539"/>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63500</xdr:rowOff>
    </xdr:from>
    <xdr:to>
      <xdr:col>81</xdr:col>
      <xdr:colOff>101600</xdr:colOff>
      <xdr:row>105</xdr:row>
      <xdr:rowOff>165100</xdr:rowOff>
    </xdr:to>
    <xdr:sp macro="" textlink="">
      <xdr:nvSpPr>
        <xdr:cNvPr id="546" name="楕円 545"/>
        <xdr:cNvSpPr/>
      </xdr:nvSpPr>
      <xdr:spPr>
        <a:xfrm>
          <a:off x="15430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132080</xdr:rowOff>
    </xdr:from>
    <xdr:to>
      <xdr:col>76</xdr:col>
      <xdr:colOff>165100</xdr:colOff>
      <xdr:row>106</xdr:row>
      <xdr:rowOff>62230</xdr:rowOff>
    </xdr:to>
    <xdr:sp macro="" textlink="">
      <xdr:nvSpPr>
        <xdr:cNvPr id="547" name="楕円 546"/>
        <xdr:cNvSpPr/>
      </xdr:nvSpPr>
      <xdr:spPr>
        <a:xfrm>
          <a:off x="14541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114300</xdr:rowOff>
    </xdr:from>
    <xdr:to>
      <xdr:col>81</xdr:col>
      <xdr:colOff>50800</xdr:colOff>
      <xdr:row>106</xdr:row>
      <xdr:rowOff>11430</xdr:rowOff>
    </xdr:to>
    <xdr:cxnSp macro="">
      <xdr:nvCxnSpPr>
        <xdr:cNvPr id="548" name="直線コネクタ 547"/>
        <xdr:cNvCxnSpPr/>
      </xdr:nvCxnSpPr>
      <xdr:spPr>
        <a:xfrm flipV="1">
          <a:off x="14592300" y="18116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549"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50"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156227</xdr:rowOff>
    </xdr:from>
    <xdr:ext cx="405111" cy="259045"/>
    <xdr:sp macro="" textlink="">
      <xdr:nvSpPr>
        <xdr:cNvPr id="551" name="n_1mainValue【公民館】&#10;有形固定資産減価償却率"/>
        <xdr:cNvSpPr txBox="1"/>
      </xdr:nvSpPr>
      <xdr:spPr>
        <a:xfrm>
          <a:off x="15266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53357</xdr:rowOff>
    </xdr:from>
    <xdr:ext cx="405111" cy="259045"/>
    <xdr:sp macro="" textlink="">
      <xdr:nvSpPr>
        <xdr:cNvPr id="552" name="n_2mainValue【公民館】&#10;有形固定資産減価償却率"/>
        <xdr:cNvSpPr txBox="1"/>
      </xdr:nvSpPr>
      <xdr:spPr>
        <a:xfrm>
          <a:off x="14389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3" name="直線コネクタ 5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4" name="テキスト ボックス 5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5" name="直線コネクタ 5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6" name="テキスト ボックス 5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7" name="直線コネクタ 5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8" name="テキスト ボックス 5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9" name="直線コネクタ 5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0" name="テキスト ボックス 5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1" name="直線コネクタ 5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2" name="テキスト ボックス 5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3" name="直線コネクタ 5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4" name="テキスト ボックス 5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78" name="直線コネクタ 577"/>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79"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80" name="直線コネクタ 579"/>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81"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82" name="直線コネクタ 581"/>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583"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84" name="フローチャート: 判断 583"/>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85" name="フローチャート: 判断 584"/>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586" name="フローチャート: 判断 585"/>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592" name="楕円 591"/>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154395</xdr:rowOff>
    </xdr:from>
    <xdr:to>
      <xdr:col>107</xdr:col>
      <xdr:colOff>101600</xdr:colOff>
      <xdr:row>108</xdr:row>
      <xdr:rowOff>84545</xdr:rowOff>
    </xdr:to>
    <xdr:sp macro="" textlink="">
      <xdr:nvSpPr>
        <xdr:cNvPr id="593" name="楕円 592"/>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108</xdr:row>
      <xdr:rowOff>33745</xdr:rowOff>
    </xdr:to>
    <xdr:cxnSp macro="">
      <xdr:nvCxnSpPr>
        <xdr:cNvPr id="594" name="直線コネクタ 593"/>
        <xdr:cNvCxnSpPr/>
      </xdr:nvCxnSpPr>
      <xdr:spPr>
        <a:xfrm flipV="1">
          <a:off x="20434300" y="185144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595"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596"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597" name="n_1mainValue【公民館】&#10;一人当たり面積"/>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598" name="n_2mainValue【公民館】&#10;一人当たり面積"/>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公営住宅を除き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、類似団体と比較して同程度の水準もしくは下回っており、特に学校施設、公民館において大きく下回っている。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年代建築の空家木造住宅の解体を進めており、その影響で一人当たり面積が減となっている。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学校施設については、人口急増地区であるひたち野地区へ平成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年度にひたち野うしく小学校を新設、平成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年度に校舎増築しており、また各施設の計画的な大規模改修も進めており、有形固定資産減価償却率は低くなっている。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加えて令和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月開校予定で新中学校を建設中であり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は低値で推移する見込みである。引き続き施設の適正管理に努める。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年度に改修整備したエスカード生涯学習センターや、平成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年度の太陽光発電設備の整備により、有形固定資産減価償却率は低くなっている。しかし、昭和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年前後に整備された奥野生涯学習センター及び三日月橋生涯学習センターについては減価償却がほぼ完了しており、今後既存施設を継続させていくための適正な改修等を進めていく。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85,255
84,067
58.92
27,689,737
26,514,961
1,083,322
15,512,065
23,565,354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107604</xdr:rowOff>
    </xdr:from>
    <xdr:ext cx="405111" cy="259045"/>
    <xdr:sp macro="" textlink="">
      <xdr:nvSpPr>
        <xdr:cNvPr id="65"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157661</xdr:rowOff>
    </xdr:from>
    <xdr:to>
      <xdr:col>15</xdr:col>
      <xdr:colOff>101600</xdr:colOff>
      <xdr:row>38</xdr:row>
      <xdr:rowOff>87812</xdr:rowOff>
    </xdr:to>
    <xdr:sp macro="" textlink="">
      <xdr:nvSpPr>
        <xdr:cNvPr id="66" name="フローチャート: 判断 65"/>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104338</xdr:rowOff>
    </xdr:from>
    <xdr:ext cx="405111" cy="259045"/>
    <xdr:sp macro="" textlink="">
      <xdr:nvSpPr>
        <xdr:cNvPr id="67"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3" name="楕円 72"/>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74" name="楕円 73"/>
        <xdr:cNvSpPr/>
      </xdr:nvSpPr>
      <xdr:spPr>
        <a:xfrm>
          <a:off x="2857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74567</xdr:rowOff>
    </xdr:from>
    <xdr:to>
      <xdr:col>19</xdr:col>
      <xdr:colOff>177800</xdr:colOff>
      <xdr:row>39</xdr:row>
      <xdr:rowOff>15784</xdr:rowOff>
    </xdr:to>
    <xdr:cxnSp macro="">
      <xdr:nvCxnSpPr>
        <xdr:cNvPr id="75" name="直線コネクタ 74"/>
        <xdr:cNvCxnSpPr/>
      </xdr:nvCxnSpPr>
      <xdr:spPr>
        <a:xfrm>
          <a:off x="2908300" y="658966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57711</xdr:rowOff>
    </xdr:from>
    <xdr:ext cx="405111" cy="259045"/>
    <xdr:sp macro="" textlink="">
      <xdr:nvSpPr>
        <xdr:cNvPr id="76" name="n_1mainValue【図書館】&#10;有形固定資産減価償却率"/>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7" name="n_2main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137177</xdr:rowOff>
    </xdr:from>
    <xdr:ext cx="469744" cy="259045"/>
    <xdr:sp macro="" textlink="">
      <xdr:nvSpPr>
        <xdr:cNvPr id="109"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10" name="フローチャート: 判断 10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11"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17" name="楕円 116"/>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18" name="楕円 117"/>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158750</xdr:rowOff>
    </xdr:to>
    <xdr:cxnSp macro="">
      <xdr:nvCxnSpPr>
        <xdr:cNvPr id="119" name="直線コネクタ 118"/>
        <xdr:cNvCxnSpPr/>
      </xdr:nvCxnSpPr>
      <xdr:spPr>
        <a:xfrm flipV="1">
          <a:off x="8750300" y="683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16527</xdr:rowOff>
    </xdr:from>
    <xdr:ext cx="469744" cy="259045"/>
    <xdr:sp macro="" textlink="">
      <xdr:nvSpPr>
        <xdr:cNvPr id="120" name="n_1mainValue【図書館】&#10;一人当たり面積"/>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21"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89280</xdr:rowOff>
    </xdr:from>
    <xdr:ext cx="405111" cy="259045"/>
    <xdr:sp macro="" textlink="">
      <xdr:nvSpPr>
        <xdr:cNvPr id="15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16147</xdr:rowOff>
    </xdr:from>
    <xdr:to>
      <xdr:col>15</xdr:col>
      <xdr:colOff>101600</xdr:colOff>
      <xdr:row>59</xdr:row>
      <xdr:rowOff>117747</xdr:rowOff>
    </xdr:to>
    <xdr:sp macro="" textlink="">
      <xdr:nvSpPr>
        <xdr:cNvPr id="156" name="フローチャート: 判断 155"/>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108874</xdr:rowOff>
    </xdr:from>
    <xdr:ext cx="405111" cy="259045"/>
    <xdr:sp macro="" textlink="">
      <xdr:nvSpPr>
        <xdr:cNvPr id="157" name="n_2aveValue【体育館・プール】&#10;有形固定資産減価償却率"/>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135346</xdr:rowOff>
    </xdr:from>
    <xdr:to>
      <xdr:col>20</xdr:col>
      <xdr:colOff>38100</xdr:colOff>
      <xdr:row>58</xdr:row>
      <xdr:rowOff>65496</xdr:rowOff>
    </xdr:to>
    <xdr:sp macro="" textlink="">
      <xdr:nvSpPr>
        <xdr:cNvPr id="163" name="楕円 162"/>
        <xdr:cNvSpPr/>
      </xdr:nvSpPr>
      <xdr:spPr>
        <a:xfrm>
          <a:off x="3746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9616</xdr:rowOff>
    </xdr:from>
    <xdr:to>
      <xdr:col>15</xdr:col>
      <xdr:colOff>101600</xdr:colOff>
      <xdr:row>58</xdr:row>
      <xdr:rowOff>111216</xdr:rowOff>
    </xdr:to>
    <xdr:sp macro="" textlink="">
      <xdr:nvSpPr>
        <xdr:cNvPr id="164" name="楕円 163"/>
        <xdr:cNvSpPr/>
      </xdr:nvSpPr>
      <xdr:spPr>
        <a:xfrm>
          <a:off x="2857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14696</xdr:rowOff>
    </xdr:from>
    <xdr:to>
      <xdr:col>19</xdr:col>
      <xdr:colOff>177800</xdr:colOff>
      <xdr:row>58</xdr:row>
      <xdr:rowOff>60416</xdr:rowOff>
    </xdr:to>
    <xdr:cxnSp macro="">
      <xdr:nvCxnSpPr>
        <xdr:cNvPr id="165" name="直線コネクタ 164"/>
        <xdr:cNvCxnSpPr/>
      </xdr:nvCxnSpPr>
      <xdr:spPr>
        <a:xfrm flipV="1">
          <a:off x="2908300" y="9958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82023</xdr:rowOff>
    </xdr:from>
    <xdr:ext cx="405111" cy="259045"/>
    <xdr:sp macro="" textlink="">
      <xdr:nvSpPr>
        <xdr:cNvPr id="166" name="n_1mainValue【体育館・プール】&#10;有形固定資産減価償却率"/>
        <xdr:cNvSpPr txBox="1"/>
      </xdr:nvSpPr>
      <xdr:spPr>
        <a:xfrm>
          <a:off x="35820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127743</xdr:rowOff>
    </xdr:from>
    <xdr:ext cx="405111" cy="259045"/>
    <xdr:sp macro="" textlink="">
      <xdr:nvSpPr>
        <xdr:cNvPr id="167" name="n_2mainValue【体育館・プール】&#10;有形固定資産減価償却率"/>
        <xdr:cNvSpPr txBox="1"/>
      </xdr:nvSpPr>
      <xdr:spPr>
        <a:xfrm>
          <a:off x="2705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6"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17780</xdr:rowOff>
    </xdr:from>
    <xdr:to>
      <xdr:col>46</xdr:col>
      <xdr:colOff>38100</xdr:colOff>
      <xdr:row>61</xdr:row>
      <xdr:rowOff>119380</xdr:rowOff>
    </xdr:to>
    <xdr:sp macro="" textlink="">
      <xdr:nvSpPr>
        <xdr:cNvPr id="200" name="フローチャート: 判断 199"/>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135907</xdr:rowOff>
    </xdr:from>
    <xdr:ext cx="469744" cy="259045"/>
    <xdr:sp macro="" textlink="">
      <xdr:nvSpPr>
        <xdr:cNvPr id="201"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07" name="楕円 206"/>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08" name="楕円 207"/>
        <xdr:cNvSpPr/>
      </xdr:nvSpPr>
      <xdr:spPr>
        <a:xfrm>
          <a:off x="8699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41910</xdr:rowOff>
    </xdr:from>
    <xdr:to>
      <xdr:col>50</xdr:col>
      <xdr:colOff>114300</xdr:colOff>
      <xdr:row>62</xdr:row>
      <xdr:rowOff>45720</xdr:rowOff>
    </xdr:to>
    <xdr:cxnSp macro="">
      <xdr:nvCxnSpPr>
        <xdr:cNvPr id="209" name="直線コネクタ 208"/>
        <xdr:cNvCxnSpPr/>
      </xdr:nvCxnSpPr>
      <xdr:spPr>
        <a:xfrm>
          <a:off x="8750300" y="10671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87647</xdr:rowOff>
    </xdr:from>
    <xdr:ext cx="469744" cy="259045"/>
    <xdr:sp macro="" textlink="">
      <xdr:nvSpPr>
        <xdr:cNvPr id="210"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11" name="n_2mainValue【体育館・プール】&#10;一人当たり面積"/>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38752</xdr:rowOff>
    </xdr:from>
    <xdr:ext cx="405111" cy="259045"/>
    <xdr:sp macro="" textlink="">
      <xdr:nvSpPr>
        <xdr:cNvPr id="244"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168275</xdr:rowOff>
    </xdr:from>
    <xdr:to>
      <xdr:col>15</xdr:col>
      <xdr:colOff>101600</xdr:colOff>
      <xdr:row>83</xdr:row>
      <xdr:rowOff>98425</xdr:rowOff>
    </xdr:to>
    <xdr:sp macro="" textlink="">
      <xdr:nvSpPr>
        <xdr:cNvPr id="245" name="フローチャート: 判断 244"/>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114952</xdr:rowOff>
    </xdr:from>
    <xdr:ext cx="405111" cy="259045"/>
    <xdr:sp macro="" textlink="">
      <xdr:nvSpPr>
        <xdr:cNvPr id="246"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73025</xdr:rowOff>
    </xdr:from>
    <xdr:to>
      <xdr:col>20</xdr:col>
      <xdr:colOff>38100</xdr:colOff>
      <xdr:row>84</xdr:row>
      <xdr:rowOff>3175</xdr:rowOff>
    </xdr:to>
    <xdr:sp macro="" textlink="">
      <xdr:nvSpPr>
        <xdr:cNvPr id="252" name="楕円 251"/>
        <xdr:cNvSpPr/>
      </xdr:nvSpPr>
      <xdr:spPr>
        <a:xfrm>
          <a:off x="3746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111125</xdr:rowOff>
    </xdr:from>
    <xdr:to>
      <xdr:col>15</xdr:col>
      <xdr:colOff>101600</xdr:colOff>
      <xdr:row>84</xdr:row>
      <xdr:rowOff>41275</xdr:rowOff>
    </xdr:to>
    <xdr:sp macro="" textlink="">
      <xdr:nvSpPr>
        <xdr:cNvPr id="253" name="楕円 252"/>
        <xdr:cNvSpPr/>
      </xdr:nvSpPr>
      <xdr:spPr>
        <a:xfrm>
          <a:off x="2857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123825</xdr:rowOff>
    </xdr:from>
    <xdr:to>
      <xdr:col>19</xdr:col>
      <xdr:colOff>177800</xdr:colOff>
      <xdr:row>83</xdr:row>
      <xdr:rowOff>161925</xdr:rowOff>
    </xdr:to>
    <xdr:cxnSp macro="">
      <xdr:nvCxnSpPr>
        <xdr:cNvPr id="254" name="直線コネクタ 253"/>
        <xdr:cNvCxnSpPr/>
      </xdr:nvCxnSpPr>
      <xdr:spPr>
        <a:xfrm flipV="1">
          <a:off x="2908300" y="14354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165752</xdr:rowOff>
    </xdr:from>
    <xdr:ext cx="405111" cy="259045"/>
    <xdr:sp macro="" textlink="">
      <xdr:nvSpPr>
        <xdr:cNvPr id="255" name="n_1mainValue【福祉施設】&#10;有形固定資産減価償却率"/>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256" name="n_2mainValue【福祉施設】&#10;有形固定資産減価償却率"/>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3"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105173</xdr:rowOff>
    </xdr:from>
    <xdr:ext cx="469744" cy="259045"/>
    <xdr:sp macro="" textlink="">
      <xdr:nvSpPr>
        <xdr:cNvPr id="286"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135889</xdr:rowOff>
    </xdr:from>
    <xdr:to>
      <xdr:col>46</xdr:col>
      <xdr:colOff>38100</xdr:colOff>
      <xdr:row>85</xdr:row>
      <xdr:rowOff>66039</xdr:rowOff>
    </xdr:to>
    <xdr:sp macro="" textlink="">
      <xdr:nvSpPr>
        <xdr:cNvPr id="287" name="フローチャート: 判断 286"/>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82566</xdr:rowOff>
    </xdr:from>
    <xdr:ext cx="469744" cy="259045"/>
    <xdr:sp macro="" textlink="">
      <xdr:nvSpPr>
        <xdr:cNvPr id="288"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xdr:rowOff>
    </xdr:from>
    <xdr:to>
      <xdr:col>50</xdr:col>
      <xdr:colOff>165100</xdr:colOff>
      <xdr:row>85</xdr:row>
      <xdr:rowOff>114046</xdr:rowOff>
    </xdr:to>
    <xdr:sp macro="" textlink="">
      <xdr:nvSpPr>
        <xdr:cNvPr id="294" name="楕円 293"/>
        <xdr:cNvSpPr/>
      </xdr:nvSpPr>
      <xdr:spPr>
        <a:xfrm>
          <a:off x="9588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37592</xdr:rowOff>
    </xdr:from>
    <xdr:to>
      <xdr:col>46</xdr:col>
      <xdr:colOff>38100</xdr:colOff>
      <xdr:row>85</xdr:row>
      <xdr:rowOff>139192</xdr:rowOff>
    </xdr:to>
    <xdr:sp macro="" textlink="">
      <xdr:nvSpPr>
        <xdr:cNvPr id="295" name="楕円 294"/>
        <xdr:cNvSpPr/>
      </xdr:nvSpPr>
      <xdr:spPr>
        <a:xfrm>
          <a:off x="8699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63246</xdr:rowOff>
    </xdr:from>
    <xdr:to>
      <xdr:col>50</xdr:col>
      <xdr:colOff>114300</xdr:colOff>
      <xdr:row>85</xdr:row>
      <xdr:rowOff>88392</xdr:rowOff>
    </xdr:to>
    <xdr:cxnSp macro="">
      <xdr:nvCxnSpPr>
        <xdr:cNvPr id="296" name="直線コネクタ 295"/>
        <xdr:cNvCxnSpPr/>
      </xdr:nvCxnSpPr>
      <xdr:spPr>
        <a:xfrm flipV="1">
          <a:off x="8750300" y="146364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297" name="n_1main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130319</xdr:rowOff>
    </xdr:from>
    <xdr:ext cx="469744" cy="259045"/>
    <xdr:sp macro="" textlink="">
      <xdr:nvSpPr>
        <xdr:cNvPr id="298" name="n_2mainValue【福祉施設】&#10;一人当たり面積"/>
        <xdr:cNvSpPr txBox="1"/>
      </xdr:nvSpPr>
      <xdr:spPr>
        <a:xfrm>
          <a:off x="8515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33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333" name="フローチャート: 判断 332"/>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109963</xdr:rowOff>
    </xdr:from>
    <xdr:ext cx="405111" cy="259045"/>
    <xdr:sp macro="" textlink="">
      <xdr:nvSpPr>
        <xdr:cNvPr id="334"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107043</xdr:rowOff>
    </xdr:from>
    <xdr:to>
      <xdr:col>20</xdr:col>
      <xdr:colOff>38100</xdr:colOff>
      <xdr:row>103</xdr:row>
      <xdr:rowOff>37193</xdr:rowOff>
    </xdr:to>
    <xdr:sp macro="" textlink="">
      <xdr:nvSpPr>
        <xdr:cNvPr id="340" name="楕円 339"/>
        <xdr:cNvSpPr/>
      </xdr:nvSpPr>
      <xdr:spPr>
        <a:xfrm>
          <a:off x="3746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142966</xdr:rowOff>
    </xdr:from>
    <xdr:to>
      <xdr:col>15</xdr:col>
      <xdr:colOff>101600</xdr:colOff>
      <xdr:row>103</xdr:row>
      <xdr:rowOff>73116</xdr:rowOff>
    </xdr:to>
    <xdr:sp macro="" textlink="">
      <xdr:nvSpPr>
        <xdr:cNvPr id="341" name="楕円 340"/>
        <xdr:cNvSpPr/>
      </xdr:nvSpPr>
      <xdr:spPr>
        <a:xfrm>
          <a:off x="2857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157843</xdr:rowOff>
    </xdr:from>
    <xdr:to>
      <xdr:col>19</xdr:col>
      <xdr:colOff>177800</xdr:colOff>
      <xdr:row>103</xdr:row>
      <xdr:rowOff>22316</xdr:rowOff>
    </xdr:to>
    <xdr:cxnSp macro="">
      <xdr:nvCxnSpPr>
        <xdr:cNvPr id="342" name="直線コネクタ 341"/>
        <xdr:cNvCxnSpPr/>
      </xdr:nvCxnSpPr>
      <xdr:spPr>
        <a:xfrm flipV="1">
          <a:off x="2908300" y="17645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53720</xdr:rowOff>
    </xdr:from>
    <xdr:ext cx="405111" cy="259045"/>
    <xdr:sp macro="" textlink="">
      <xdr:nvSpPr>
        <xdr:cNvPr id="343" name="n_1mainValue【市民会館】&#10;有形固定資産減価償却率"/>
        <xdr:cNvSpPr txBox="1"/>
      </xdr:nvSpPr>
      <xdr:spPr>
        <a:xfrm>
          <a:off x="3582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89643</xdr:rowOff>
    </xdr:from>
    <xdr:ext cx="405111" cy="259045"/>
    <xdr:sp macro="" textlink="">
      <xdr:nvSpPr>
        <xdr:cNvPr id="344" name="n_2mainValue【市民会館】&#10;有形固定資産減価償却率"/>
        <xdr:cNvSpPr txBox="1"/>
      </xdr:nvSpPr>
      <xdr:spPr>
        <a:xfrm>
          <a:off x="2705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3"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67327</xdr:rowOff>
    </xdr:from>
    <xdr:ext cx="469744" cy="259045"/>
    <xdr:sp macro="" textlink="">
      <xdr:nvSpPr>
        <xdr:cNvPr id="376"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162561</xdr:rowOff>
    </xdr:from>
    <xdr:to>
      <xdr:col>46</xdr:col>
      <xdr:colOff>38100</xdr:colOff>
      <xdr:row>106</xdr:row>
      <xdr:rowOff>92711</xdr:rowOff>
    </xdr:to>
    <xdr:sp macro="" textlink="">
      <xdr:nvSpPr>
        <xdr:cNvPr id="377" name="フローチャート: 判断 37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109238</xdr:rowOff>
    </xdr:from>
    <xdr:ext cx="469744" cy="259045"/>
    <xdr:sp macro="" textlink="">
      <xdr:nvSpPr>
        <xdr:cNvPr id="378"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33020</xdr:rowOff>
    </xdr:from>
    <xdr:to>
      <xdr:col>50</xdr:col>
      <xdr:colOff>165100</xdr:colOff>
      <xdr:row>107</xdr:row>
      <xdr:rowOff>134620</xdr:rowOff>
    </xdr:to>
    <xdr:sp macro="" textlink="">
      <xdr:nvSpPr>
        <xdr:cNvPr id="384" name="楕円 383"/>
        <xdr:cNvSpPr/>
      </xdr:nvSpPr>
      <xdr:spPr>
        <a:xfrm>
          <a:off x="9588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10161</xdr:rowOff>
    </xdr:from>
    <xdr:to>
      <xdr:col>46</xdr:col>
      <xdr:colOff>38100</xdr:colOff>
      <xdr:row>107</xdr:row>
      <xdr:rowOff>111761</xdr:rowOff>
    </xdr:to>
    <xdr:sp macro="" textlink="">
      <xdr:nvSpPr>
        <xdr:cNvPr id="385" name="楕円 384"/>
        <xdr:cNvSpPr/>
      </xdr:nvSpPr>
      <xdr:spPr>
        <a:xfrm>
          <a:off x="8699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60961</xdr:rowOff>
    </xdr:from>
    <xdr:to>
      <xdr:col>50</xdr:col>
      <xdr:colOff>114300</xdr:colOff>
      <xdr:row>107</xdr:row>
      <xdr:rowOff>83820</xdr:rowOff>
    </xdr:to>
    <xdr:cxnSp macro="">
      <xdr:nvCxnSpPr>
        <xdr:cNvPr id="386" name="直線コネクタ 385"/>
        <xdr:cNvCxnSpPr/>
      </xdr:nvCxnSpPr>
      <xdr:spPr>
        <a:xfrm>
          <a:off x="8750300" y="18406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125747</xdr:rowOff>
    </xdr:from>
    <xdr:ext cx="469744" cy="259045"/>
    <xdr:sp macro="" textlink="">
      <xdr:nvSpPr>
        <xdr:cNvPr id="387" name="n_1mainValue【市民会館】&#10;一人当たり面積"/>
        <xdr:cNvSpPr txBox="1"/>
      </xdr:nvSpPr>
      <xdr:spPr>
        <a:xfrm>
          <a:off x="9391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102888</xdr:rowOff>
    </xdr:from>
    <xdr:ext cx="469744" cy="259045"/>
    <xdr:sp macro="" textlink="">
      <xdr:nvSpPr>
        <xdr:cNvPr id="388" name="n_2mainValue【市民会館】&#10;一人当たり面積"/>
        <xdr:cNvSpPr txBox="1"/>
      </xdr:nvSpPr>
      <xdr:spPr>
        <a:xfrm>
          <a:off x="8515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19"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422"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423" name="フローチャート: 判断 422"/>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154957</xdr:rowOff>
    </xdr:from>
    <xdr:ext cx="405111" cy="259045"/>
    <xdr:sp macro="" textlink="">
      <xdr:nvSpPr>
        <xdr:cNvPr id="424"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10704</xdr:rowOff>
    </xdr:from>
    <xdr:to>
      <xdr:col>81</xdr:col>
      <xdr:colOff>101600</xdr:colOff>
      <xdr:row>38</xdr:row>
      <xdr:rowOff>112304</xdr:rowOff>
    </xdr:to>
    <xdr:sp macro="" textlink="">
      <xdr:nvSpPr>
        <xdr:cNvPr id="430" name="楕円 429"/>
        <xdr:cNvSpPr/>
      </xdr:nvSpPr>
      <xdr:spPr>
        <a:xfrm>
          <a:off x="15430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61323</xdr:rowOff>
    </xdr:from>
    <xdr:to>
      <xdr:col>76</xdr:col>
      <xdr:colOff>165100</xdr:colOff>
      <xdr:row>38</xdr:row>
      <xdr:rowOff>162923</xdr:rowOff>
    </xdr:to>
    <xdr:sp macro="" textlink="">
      <xdr:nvSpPr>
        <xdr:cNvPr id="431" name="楕円 430"/>
        <xdr:cNvSpPr/>
      </xdr:nvSpPr>
      <xdr:spPr>
        <a:xfrm>
          <a:off x="14541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61504</xdr:rowOff>
    </xdr:from>
    <xdr:to>
      <xdr:col>81</xdr:col>
      <xdr:colOff>50800</xdr:colOff>
      <xdr:row>38</xdr:row>
      <xdr:rowOff>112123</xdr:rowOff>
    </xdr:to>
    <xdr:cxnSp macro="">
      <xdr:nvCxnSpPr>
        <xdr:cNvPr id="432" name="直線コネクタ 431"/>
        <xdr:cNvCxnSpPr/>
      </xdr:nvCxnSpPr>
      <xdr:spPr>
        <a:xfrm flipV="1">
          <a:off x="14592300" y="657660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103431</xdr:rowOff>
    </xdr:from>
    <xdr:ext cx="405111" cy="259045"/>
    <xdr:sp macro="" textlink="">
      <xdr:nvSpPr>
        <xdr:cNvPr id="433" name="n_1mainValue【一般廃棄物処理施設】&#10;有形固定資産減価償却率"/>
        <xdr:cNvSpPr txBox="1"/>
      </xdr:nvSpPr>
      <xdr:spPr>
        <a:xfrm>
          <a:off x="15266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154050</xdr:rowOff>
    </xdr:from>
    <xdr:ext cx="405111" cy="259045"/>
    <xdr:sp macro="" textlink="">
      <xdr:nvSpPr>
        <xdr:cNvPr id="434" name="n_2mainValue【一般廃棄物処理施設】&#10;有形固定資産減価償却率"/>
        <xdr:cNvSpPr txBox="1"/>
      </xdr:nvSpPr>
      <xdr:spPr>
        <a:xfrm>
          <a:off x="14389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63"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117962</xdr:rowOff>
    </xdr:from>
    <xdr:ext cx="534377" cy="259045"/>
    <xdr:sp macro="" textlink="">
      <xdr:nvSpPr>
        <xdr:cNvPr id="466"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47856</xdr:rowOff>
    </xdr:from>
    <xdr:to>
      <xdr:col>107</xdr:col>
      <xdr:colOff>101600</xdr:colOff>
      <xdr:row>39</xdr:row>
      <xdr:rowOff>149456</xdr:rowOff>
    </xdr:to>
    <xdr:sp macro="" textlink="">
      <xdr:nvSpPr>
        <xdr:cNvPr id="467" name="フローチャート: 判断 466"/>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165983</xdr:rowOff>
    </xdr:from>
    <xdr:ext cx="534377" cy="259045"/>
    <xdr:sp macro="" textlink="">
      <xdr:nvSpPr>
        <xdr:cNvPr id="468"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49784</xdr:rowOff>
    </xdr:from>
    <xdr:to>
      <xdr:col>112</xdr:col>
      <xdr:colOff>38100</xdr:colOff>
      <xdr:row>40</xdr:row>
      <xdr:rowOff>151384</xdr:rowOff>
    </xdr:to>
    <xdr:sp macro="" textlink="">
      <xdr:nvSpPr>
        <xdr:cNvPr id="474" name="楕円 473"/>
        <xdr:cNvSpPr/>
      </xdr:nvSpPr>
      <xdr:spPr>
        <a:xfrm>
          <a:off x="21272500" y="69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52954</xdr:rowOff>
    </xdr:from>
    <xdr:to>
      <xdr:col>107</xdr:col>
      <xdr:colOff>101600</xdr:colOff>
      <xdr:row>40</xdr:row>
      <xdr:rowOff>154554</xdr:rowOff>
    </xdr:to>
    <xdr:sp macro="" textlink="">
      <xdr:nvSpPr>
        <xdr:cNvPr id="475" name="楕円 474"/>
        <xdr:cNvSpPr/>
      </xdr:nvSpPr>
      <xdr:spPr>
        <a:xfrm>
          <a:off x="20383500" y="69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100584</xdr:rowOff>
    </xdr:from>
    <xdr:to>
      <xdr:col>111</xdr:col>
      <xdr:colOff>177800</xdr:colOff>
      <xdr:row>40</xdr:row>
      <xdr:rowOff>103754</xdr:rowOff>
    </xdr:to>
    <xdr:cxnSp macro="">
      <xdr:nvCxnSpPr>
        <xdr:cNvPr id="476" name="直線コネクタ 475"/>
        <xdr:cNvCxnSpPr/>
      </xdr:nvCxnSpPr>
      <xdr:spPr>
        <a:xfrm flipV="1">
          <a:off x="20434300" y="6958584"/>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142511</xdr:rowOff>
    </xdr:from>
    <xdr:ext cx="534377" cy="259045"/>
    <xdr:sp macro="" textlink="">
      <xdr:nvSpPr>
        <xdr:cNvPr id="477" name="n_1mainValue【一般廃棄物処理施設】&#10;一人当たり有形固定資産（償却資産）額"/>
        <xdr:cNvSpPr txBox="1"/>
      </xdr:nvSpPr>
      <xdr:spPr>
        <a:xfrm>
          <a:off x="21043411" y="700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145681</xdr:rowOff>
    </xdr:from>
    <xdr:ext cx="534377" cy="259045"/>
    <xdr:sp macro="" textlink="">
      <xdr:nvSpPr>
        <xdr:cNvPr id="478" name="n_2mainValue【一般廃棄物処理施設】&#10;一人当たり有形固定資産（償却資産）額"/>
        <xdr:cNvSpPr txBox="1"/>
      </xdr:nvSpPr>
      <xdr:spPr>
        <a:xfrm>
          <a:off x="20167111" y="70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04" name="直線コネクタ 50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0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6" name="直線コネクタ 50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0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10" name="フローチャート: 判断 50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11" name="フローチャート: 判断 51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51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63500</xdr:rowOff>
    </xdr:from>
    <xdr:to>
      <xdr:col>76</xdr:col>
      <xdr:colOff>165100</xdr:colOff>
      <xdr:row>60</xdr:row>
      <xdr:rowOff>165100</xdr:rowOff>
    </xdr:to>
    <xdr:sp macro="" textlink="">
      <xdr:nvSpPr>
        <xdr:cNvPr id="513" name="フローチャート: 判断 512"/>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156227</xdr:rowOff>
    </xdr:from>
    <xdr:ext cx="405111" cy="259045"/>
    <xdr:sp macro="" textlink="">
      <xdr:nvSpPr>
        <xdr:cNvPr id="514"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119017</xdr:rowOff>
    </xdr:from>
    <xdr:to>
      <xdr:col>81</xdr:col>
      <xdr:colOff>101600</xdr:colOff>
      <xdr:row>60</xdr:row>
      <xdr:rowOff>49167</xdr:rowOff>
    </xdr:to>
    <xdr:sp macro="" textlink="">
      <xdr:nvSpPr>
        <xdr:cNvPr id="520" name="楕円 519"/>
        <xdr:cNvSpPr/>
      </xdr:nvSpPr>
      <xdr:spPr>
        <a:xfrm>
          <a:off x="15430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161472</xdr:rowOff>
    </xdr:from>
    <xdr:to>
      <xdr:col>76</xdr:col>
      <xdr:colOff>165100</xdr:colOff>
      <xdr:row>60</xdr:row>
      <xdr:rowOff>91622</xdr:rowOff>
    </xdr:to>
    <xdr:sp macro="" textlink="">
      <xdr:nvSpPr>
        <xdr:cNvPr id="521" name="楕円 520"/>
        <xdr:cNvSpPr/>
      </xdr:nvSpPr>
      <xdr:spPr>
        <a:xfrm>
          <a:off x="14541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169817</xdr:rowOff>
    </xdr:from>
    <xdr:to>
      <xdr:col>81</xdr:col>
      <xdr:colOff>50800</xdr:colOff>
      <xdr:row>60</xdr:row>
      <xdr:rowOff>40822</xdr:rowOff>
    </xdr:to>
    <xdr:cxnSp macro="">
      <xdr:nvCxnSpPr>
        <xdr:cNvPr id="522" name="直線コネクタ 521"/>
        <xdr:cNvCxnSpPr/>
      </xdr:nvCxnSpPr>
      <xdr:spPr>
        <a:xfrm flipV="1">
          <a:off x="14592300" y="1028536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65694</xdr:rowOff>
    </xdr:from>
    <xdr:ext cx="405111" cy="259045"/>
    <xdr:sp macro="" textlink="">
      <xdr:nvSpPr>
        <xdr:cNvPr id="523" name="n_1mainValue【保健センター・保健所】&#10;有形固定資産減価償却率"/>
        <xdr:cNvSpPr txBox="1"/>
      </xdr:nvSpPr>
      <xdr:spPr>
        <a:xfrm>
          <a:off x="15266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108149</xdr:rowOff>
    </xdr:from>
    <xdr:ext cx="405111" cy="259045"/>
    <xdr:sp macro="" textlink="">
      <xdr:nvSpPr>
        <xdr:cNvPr id="524" name="n_2mainValue【保健センター・保健所】&#10;有形固定資産減価償却率"/>
        <xdr:cNvSpPr txBox="1"/>
      </xdr:nvSpPr>
      <xdr:spPr>
        <a:xfrm>
          <a:off x="14389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50" name="直線コネクタ 549"/>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51"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52" name="直線コネクタ 551"/>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53"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54" name="直線コネクタ 553"/>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55"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フローチャート: 判断 555"/>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7" name="フローチャート: 判断 556"/>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148970</xdr:rowOff>
    </xdr:from>
    <xdr:ext cx="469744" cy="259045"/>
    <xdr:sp macro="" textlink="">
      <xdr:nvSpPr>
        <xdr:cNvPr id="558"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52615</xdr:rowOff>
    </xdr:from>
    <xdr:to>
      <xdr:col>107</xdr:col>
      <xdr:colOff>101600</xdr:colOff>
      <xdr:row>62</xdr:row>
      <xdr:rowOff>154215</xdr:rowOff>
    </xdr:to>
    <xdr:sp macro="" textlink="">
      <xdr:nvSpPr>
        <xdr:cNvPr id="559" name="フローチャート: 判断 558"/>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170742</xdr:rowOff>
    </xdr:from>
    <xdr:ext cx="469744" cy="259045"/>
    <xdr:sp macro="" textlink="">
      <xdr:nvSpPr>
        <xdr:cNvPr id="560"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11793</xdr:rowOff>
    </xdr:from>
    <xdr:to>
      <xdr:col>112</xdr:col>
      <xdr:colOff>38100</xdr:colOff>
      <xdr:row>63</xdr:row>
      <xdr:rowOff>113393</xdr:rowOff>
    </xdr:to>
    <xdr:sp macro="" textlink="">
      <xdr:nvSpPr>
        <xdr:cNvPr id="566" name="楕円 565"/>
        <xdr:cNvSpPr/>
      </xdr:nvSpPr>
      <xdr:spPr>
        <a:xfrm>
          <a:off x="21272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11793</xdr:rowOff>
    </xdr:from>
    <xdr:to>
      <xdr:col>107</xdr:col>
      <xdr:colOff>101600</xdr:colOff>
      <xdr:row>63</xdr:row>
      <xdr:rowOff>113393</xdr:rowOff>
    </xdr:to>
    <xdr:sp macro="" textlink="">
      <xdr:nvSpPr>
        <xdr:cNvPr id="567" name="楕円 566"/>
        <xdr:cNvSpPr/>
      </xdr:nvSpPr>
      <xdr:spPr>
        <a:xfrm>
          <a:off x="20383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62593</xdr:rowOff>
    </xdr:from>
    <xdr:to>
      <xdr:col>111</xdr:col>
      <xdr:colOff>177800</xdr:colOff>
      <xdr:row>63</xdr:row>
      <xdr:rowOff>62593</xdr:rowOff>
    </xdr:to>
    <xdr:cxnSp macro="">
      <xdr:nvCxnSpPr>
        <xdr:cNvPr id="568" name="直線コネクタ 567"/>
        <xdr:cNvCxnSpPr/>
      </xdr:nvCxnSpPr>
      <xdr:spPr>
        <a:xfrm>
          <a:off x="20434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104520</xdr:rowOff>
    </xdr:from>
    <xdr:ext cx="469744" cy="259045"/>
    <xdr:sp macro="" textlink="">
      <xdr:nvSpPr>
        <xdr:cNvPr id="569" name="n_1mainValue【保健センター・保健所】&#10;一人当たり面積"/>
        <xdr:cNvSpPr txBox="1"/>
      </xdr:nvSpPr>
      <xdr:spPr>
        <a:xfrm>
          <a:off x="210757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104520</xdr:rowOff>
    </xdr:from>
    <xdr:ext cx="469744" cy="259045"/>
    <xdr:sp macro="" textlink="">
      <xdr:nvSpPr>
        <xdr:cNvPr id="570" name="n_2mainValue【保健センター・保健所】&#10;一人当たり面積"/>
        <xdr:cNvSpPr txBox="1"/>
      </xdr:nvSpPr>
      <xdr:spPr>
        <a:xfrm>
          <a:off x="20199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6" name="直線コネクタ 59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8" name="直線コネクタ 59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9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00" name="直線コネクタ 59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601"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02" name="フローチャート: 判断 60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03" name="フローチャート: 判断 60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11447</xdr:rowOff>
    </xdr:from>
    <xdr:ext cx="405111" cy="259045"/>
    <xdr:sp macro="" textlink="">
      <xdr:nvSpPr>
        <xdr:cNvPr id="604"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605" name="フローチャート: 判断 604"/>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606"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47716</xdr:rowOff>
    </xdr:from>
    <xdr:to>
      <xdr:col>81</xdr:col>
      <xdr:colOff>101600</xdr:colOff>
      <xdr:row>79</xdr:row>
      <xdr:rowOff>149316</xdr:rowOff>
    </xdr:to>
    <xdr:sp macro="" textlink="">
      <xdr:nvSpPr>
        <xdr:cNvPr id="612" name="楕円 611"/>
        <xdr:cNvSpPr/>
      </xdr:nvSpPr>
      <xdr:spPr>
        <a:xfrm>
          <a:off x="15430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13" name="楕円 612"/>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98516</xdr:rowOff>
    </xdr:from>
    <xdr:to>
      <xdr:col>81</xdr:col>
      <xdr:colOff>50800</xdr:colOff>
      <xdr:row>83</xdr:row>
      <xdr:rowOff>95250</xdr:rowOff>
    </xdr:to>
    <xdr:cxnSp macro="">
      <xdr:nvCxnSpPr>
        <xdr:cNvPr id="614" name="直線コネクタ 613"/>
        <xdr:cNvCxnSpPr/>
      </xdr:nvCxnSpPr>
      <xdr:spPr>
        <a:xfrm flipV="1">
          <a:off x="14592300" y="13643066"/>
          <a:ext cx="889000" cy="68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165843</xdr:rowOff>
    </xdr:from>
    <xdr:ext cx="405111" cy="259045"/>
    <xdr:sp macro="" textlink="">
      <xdr:nvSpPr>
        <xdr:cNvPr id="615" name="n_1mainValue【消防施設】&#10;有形固定資産減価償却率"/>
        <xdr:cNvSpPr txBox="1"/>
      </xdr:nvSpPr>
      <xdr:spPr>
        <a:xfrm>
          <a:off x="152660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616" name="n_2mainValue【消防施設】&#10;有形固定資産減価償却率"/>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38" name="直線コネクタ 637"/>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3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0" name="直線コネクタ 63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41"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42" name="直線コネクタ 641"/>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43"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4" name="フローチャート: 判断 64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5" name="フローチャート: 判断 64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4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647" name="フローチャート: 判断 646"/>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50309</xdr:rowOff>
    </xdr:from>
    <xdr:ext cx="469744" cy="259045"/>
    <xdr:sp macro="" textlink="">
      <xdr:nvSpPr>
        <xdr:cNvPr id="648" name="n_2ave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9" name="テキスト ボックス 6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654" name="楕円 653"/>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655" name="楕円 654"/>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161544</xdr:rowOff>
    </xdr:to>
    <xdr:cxnSp macro="">
      <xdr:nvCxnSpPr>
        <xdr:cNvPr id="656" name="直線コネクタ 655"/>
        <xdr:cNvCxnSpPr/>
      </xdr:nvCxnSpPr>
      <xdr:spPr>
        <a:xfrm>
          <a:off x="20434300" y="14545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32021</xdr:rowOff>
    </xdr:from>
    <xdr:ext cx="469744" cy="259045"/>
    <xdr:sp macro="" textlink="">
      <xdr:nvSpPr>
        <xdr:cNvPr id="657"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658" name="n_2mainValue【消防施設】&#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84" name="直線コネクタ 68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8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86" name="直線コネクタ 68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8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88" name="直線コネクタ 68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8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0" name="フローチャート: 判断 68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1" name="フローチャート: 判断 69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54446</xdr:rowOff>
    </xdr:from>
    <xdr:ext cx="405111" cy="259045"/>
    <xdr:sp macro="" textlink="">
      <xdr:nvSpPr>
        <xdr:cNvPr id="692"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693" name="フローチャート: 判断 692"/>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111596</xdr:rowOff>
    </xdr:from>
    <xdr:ext cx="405111" cy="259045"/>
    <xdr:sp macro="" textlink="">
      <xdr:nvSpPr>
        <xdr:cNvPr id="694"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5" name="テキスト ボックス 6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6" name="テキスト ボックス 6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7" name="テキスト ボックス 6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8" name="テキスト ボックス 6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9" name="テキスト ボックス 6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35198</xdr:rowOff>
    </xdr:from>
    <xdr:to>
      <xdr:col>81</xdr:col>
      <xdr:colOff>101600</xdr:colOff>
      <xdr:row>103</xdr:row>
      <xdr:rowOff>136798</xdr:rowOff>
    </xdr:to>
    <xdr:sp macro="" textlink="">
      <xdr:nvSpPr>
        <xdr:cNvPr id="700" name="楕円 699"/>
        <xdr:cNvSpPr/>
      </xdr:nvSpPr>
      <xdr:spPr>
        <a:xfrm>
          <a:off x="15430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701" name="楕円 700"/>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103</xdr:row>
      <xdr:rowOff>85998</xdr:rowOff>
    </xdr:to>
    <xdr:cxnSp macro="">
      <xdr:nvCxnSpPr>
        <xdr:cNvPr id="702" name="直線コネクタ 701"/>
        <xdr:cNvCxnSpPr/>
      </xdr:nvCxnSpPr>
      <xdr:spPr>
        <a:xfrm>
          <a:off x="14592300" y="17541239"/>
          <a:ext cx="889000" cy="20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703" name="n_1main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704" name="n_2mainValue【庁舎】&#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5" name="テキスト ボックス 7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29" name="直線コネクタ 728"/>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30"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31" name="直線コネクタ 730"/>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3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3" name="直線コネクタ 73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34"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5" name="フローチャート: 判断 73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36" name="フローチャート: 判断 735"/>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128288</xdr:rowOff>
    </xdr:from>
    <xdr:ext cx="469744" cy="259045"/>
    <xdr:sp macro="" textlink="">
      <xdr:nvSpPr>
        <xdr:cNvPr id="737"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21589</xdr:rowOff>
    </xdr:from>
    <xdr:to>
      <xdr:col>107</xdr:col>
      <xdr:colOff>101600</xdr:colOff>
      <xdr:row>107</xdr:row>
      <xdr:rowOff>123189</xdr:rowOff>
    </xdr:to>
    <xdr:sp macro="" textlink="">
      <xdr:nvSpPr>
        <xdr:cNvPr id="738" name="フローチャート: 判断 737"/>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139716</xdr:rowOff>
    </xdr:from>
    <xdr:ext cx="469744" cy="259045"/>
    <xdr:sp macro="" textlink="">
      <xdr:nvSpPr>
        <xdr:cNvPr id="739"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0" name="テキスト ボックス 7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170180</xdr:rowOff>
    </xdr:from>
    <xdr:to>
      <xdr:col>112</xdr:col>
      <xdr:colOff>38100</xdr:colOff>
      <xdr:row>109</xdr:row>
      <xdr:rowOff>100330</xdr:rowOff>
    </xdr:to>
    <xdr:sp macro="" textlink="">
      <xdr:nvSpPr>
        <xdr:cNvPr id="745" name="楕円 744"/>
        <xdr:cNvSpPr/>
      </xdr:nvSpPr>
      <xdr:spPr>
        <a:xfrm>
          <a:off x="21272500" y="186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166370</xdr:rowOff>
    </xdr:from>
    <xdr:to>
      <xdr:col>107</xdr:col>
      <xdr:colOff>101600</xdr:colOff>
      <xdr:row>109</xdr:row>
      <xdr:rowOff>96520</xdr:rowOff>
    </xdr:to>
    <xdr:sp macro="" textlink="">
      <xdr:nvSpPr>
        <xdr:cNvPr id="746" name="楕円 745"/>
        <xdr:cNvSpPr/>
      </xdr:nvSpPr>
      <xdr:spPr>
        <a:xfrm>
          <a:off x="20383500" y="186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45720</xdr:rowOff>
    </xdr:from>
    <xdr:to>
      <xdr:col>111</xdr:col>
      <xdr:colOff>177800</xdr:colOff>
      <xdr:row>109</xdr:row>
      <xdr:rowOff>49530</xdr:rowOff>
    </xdr:to>
    <xdr:cxnSp macro="">
      <xdr:nvCxnSpPr>
        <xdr:cNvPr id="747" name="直線コネクタ 746"/>
        <xdr:cNvCxnSpPr/>
      </xdr:nvCxnSpPr>
      <xdr:spPr>
        <a:xfrm>
          <a:off x="20434300" y="18733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91457</xdr:rowOff>
    </xdr:from>
    <xdr:ext cx="469744" cy="259045"/>
    <xdr:sp macro="" textlink="">
      <xdr:nvSpPr>
        <xdr:cNvPr id="748" name="n_1mainValue【庁舎】&#10;一人当たり面積"/>
        <xdr:cNvSpPr txBox="1"/>
      </xdr:nvSpPr>
      <xdr:spPr>
        <a:xfrm>
          <a:off x="21075727" y="187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87647</xdr:rowOff>
    </xdr:from>
    <xdr:ext cx="469744" cy="259045"/>
    <xdr:sp macro="" textlink="">
      <xdr:nvSpPr>
        <xdr:cNvPr id="749" name="n_2mainValue【庁舎】&#10;一人当たり面積"/>
        <xdr:cNvSpPr txBox="1"/>
      </xdr:nvSpPr>
      <xdr:spPr>
        <a:xfrm>
          <a:off x="20199427" y="187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固定資産減価償却率が高くなっている施設は体育館・プール、市民会館、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保健センター、消防施設で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あり、低くなっている施設は一般廃棄物処理施設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。図書館及び庁舎については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年度において有形固定資産減価償却率が減少しているが、これは空調設備更新によるものである。また、当市は施設数が少ないため、総じて一人当たり面積は類似団体と比較して低値となっている。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市民会館については、昭和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年度に整備し</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年経過した文化ホール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有形固定資産減価償却率を大きく押し上げて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年度に個別の長寿命化計画を更新</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、後年度において計画に基づき天井改修などの長寿命化に取り組むなど、既存施設を継続させていくため引き続き適正な維持管理に努めていく。</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消防施設については、平成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年度については報告値誤りがあり、平成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年度から古い防火水槽等を加えたことにより、有形固定資産減価償却率が大きく上昇している。消防団詰所も軒並み老朽化している状況である。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公共施設総合管理計画及び各施設の長寿命化計画に基づき、既存施設を継続させていくため引き続き適正な維持管理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85,255
84,067
58.92
27,689,737
26,514,961
1,083,322
15,512,065
23,565,354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高齢者人口や都市計画区域人口の増加等により、基準財政需要額が増加し、市民税（法人税割）の減少等により、基準財政収入額が減少したことにより、財政力指数は微減の</a:t>
          </a:r>
          <a:r>
            <a:rPr kumimoji="1" lang="en-US" altLang="ja-JP" sz="1100" b="0" i="0" baseline="0">
              <a:solidFill>
                <a:schemeClr val="dk1"/>
              </a:solidFill>
              <a:effectLst/>
              <a:latin typeface="+mn-lt"/>
              <a:ea typeface="+mn-ea"/>
              <a:cs typeface="+mn-cs"/>
            </a:rPr>
            <a:t>0.87</a:t>
          </a:r>
          <a:r>
            <a:rPr kumimoji="1" lang="ja-JP" altLang="ja-JP" sz="1100" b="0" i="0" baseline="0">
              <a:solidFill>
                <a:schemeClr val="dk1"/>
              </a:solidFill>
              <a:effectLst/>
              <a:latin typeface="+mn-lt"/>
              <a:ea typeface="+mn-ea"/>
              <a:cs typeface="+mn-cs"/>
            </a:rPr>
            <a:t>となり、類似団体との差はわずかだが縮まっている。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安定した財政運営を行うためには、税収等の自主財源確保は必要不可欠であり、引き続き現役世代の転入促進や徴収率の向上など図っていきたい。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xdr:cNvCxnSpPr/>
      </xdr:nvCxnSpPr>
      <xdr:spPr>
        <a:xfrm>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xdr:cNvCxnSpPr/>
      </xdr:nvCxnSpPr>
      <xdr:spPr>
        <a:xfrm flipV="1">
          <a:off x="1447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公共施設が充実している本市においては、これまでも経常収支比率は比較的高水準で推移しており、平成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年度においては、経常経費充当一般財源の増により、前年度比</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ポイント低下して</a:t>
          </a:r>
          <a:r>
            <a:rPr kumimoji="1" lang="en-US" altLang="ja-JP" sz="1100" b="0" i="0" baseline="0">
              <a:solidFill>
                <a:schemeClr val="dk1"/>
              </a:solidFill>
              <a:effectLst/>
              <a:latin typeface="+mn-lt"/>
              <a:ea typeface="+mn-ea"/>
              <a:cs typeface="+mn-cs"/>
            </a:rPr>
            <a:t>91.8%</a:t>
          </a:r>
          <a:r>
            <a:rPr kumimoji="1" lang="ja-JP" altLang="ja-JP" sz="1100" b="0" i="0" baseline="0">
              <a:solidFill>
                <a:schemeClr val="dk1"/>
              </a:solidFill>
              <a:effectLst/>
              <a:latin typeface="+mn-lt"/>
              <a:ea typeface="+mn-ea"/>
              <a:cs typeface="+mn-cs"/>
            </a:rPr>
            <a:t>となった。類似団体より若干低値となったが、依然、財政は硬直化している状況となっている。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加えて保育園運営費負担金や障害者給付費等の増により扶助費は増加しており、また公債費の増加も見込まれることから、今後も厳しい財政運営を強いられる見込みである。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引き続き経常的経費の抑制と自主財源の確保に努める。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6773</xdr:rowOff>
    </xdr:from>
    <xdr:to>
      <xdr:col>23</xdr:col>
      <xdr:colOff>133350</xdr:colOff>
      <xdr:row>61</xdr:row>
      <xdr:rowOff>87206</xdr:rowOff>
    </xdr:to>
    <xdr:cxnSp macro="">
      <xdr:nvCxnSpPr>
        <xdr:cNvPr id="132" name="直線コネクタ 131"/>
        <xdr:cNvCxnSpPr/>
      </xdr:nvCxnSpPr>
      <xdr:spPr>
        <a:xfrm flipV="1">
          <a:off x="4114800" y="1046522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87206</xdr:rowOff>
    </xdr:to>
    <xdr:cxnSp macro="">
      <xdr:nvCxnSpPr>
        <xdr:cNvPr id="135" name="直線コネクタ 134"/>
        <xdr:cNvCxnSpPr/>
      </xdr:nvCxnSpPr>
      <xdr:spPr>
        <a:xfrm>
          <a:off x="3225800" y="104330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30904</xdr:rowOff>
    </xdr:to>
    <xdr:cxnSp macro="">
      <xdr:nvCxnSpPr>
        <xdr:cNvPr id="138" name="直線コネクタ 137"/>
        <xdr:cNvCxnSpPr/>
      </xdr:nvCxnSpPr>
      <xdr:spPr>
        <a:xfrm flipV="1">
          <a:off x="2336800" y="104330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158115</xdr:rowOff>
    </xdr:from>
    <xdr:to>
      <xdr:col>11</xdr:col>
      <xdr:colOff>31750</xdr:colOff>
      <xdr:row>61</xdr:row>
      <xdr:rowOff>30904</xdr:rowOff>
    </xdr:to>
    <xdr:cxnSp macro="">
      <xdr:nvCxnSpPr>
        <xdr:cNvPr id="141" name="直線コネクタ 140"/>
        <xdr:cNvCxnSpPr/>
      </xdr:nvCxnSpPr>
      <xdr:spPr>
        <a:xfrm>
          <a:off x="1447800" y="1044511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51" name="楕円 150"/>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143950</xdr:rowOff>
    </xdr:from>
    <xdr:ext cx="762000" cy="259045"/>
    <xdr:sp macro="" textlink="">
      <xdr:nvSpPr>
        <xdr:cNvPr id="152"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3" name="楕円 152"/>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54" name="テキスト ボックス 153"/>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5" name="楕円 154"/>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6" name="テキスト ボックス 155"/>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57" name="楕円 156"/>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66481</xdr:rowOff>
    </xdr:from>
    <xdr:ext cx="762000" cy="259045"/>
    <xdr:sp macro="" textlink="">
      <xdr:nvSpPr>
        <xdr:cNvPr id="158" name="テキスト ボックス 157"/>
        <xdr:cNvSpPr txBox="1"/>
      </xdr:nvSpPr>
      <xdr:spPr>
        <a:xfrm>
          <a:off x="1955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107315</xdr:rowOff>
    </xdr:from>
    <xdr:to>
      <xdr:col>7</xdr:col>
      <xdr:colOff>31750</xdr:colOff>
      <xdr:row>61</xdr:row>
      <xdr:rowOff>37465</xdr:rowOff>
    </xdr:to>
    <xdr:sp macro="" textlink="">
      <xdr:nvSpPr>
        <xdr:cNvPr id="159" name="楕円 158"/>
        <xdr:cNvSpPr/>
      </xdr:nvSpPr>
      <xdr:spPr>
        <a:xfrm>
          <a:off x="1397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22242</xdr:rowOff>
    </xdr:from>
    <xdr:ext cx="762000" cy="259045"/>
    <xdr:sp macro="" textlink="">
      <xdr:nvSpPr>
        <xdr:cNvPr id="160" name="テキスト ボックス 159"/>
        <xdr:cNvSpPr txBox="1"/>
      </xdr:nvSpPr>
      <xdr:spPr>
        <a:xfrm>
          <a:off x="1066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物件費は、エスカードビル床借上料の増等により増加し、人件費は一般職給の増等により増加しており、人口一人当たりの人件費・物件費決算額も増額となっている。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今後も公共施設の老朽化による維持管理経費の増加が見込まれ、公共施設総合管理計画に基づく更新を進めていく必要がある一方で、管理経費の抑制も必要である。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137694</xdr:rowOff>
    </xdr:from>
    <xdr:to>
      <xdr:col>23</xdr:col>
      <xdr:colOff>133350</xdr:colOff>
      <xdr:row>83</xdr:row>
      <xdr:rowOff>137922</xdr:rowOff>
    </xdr:to>
    <xdr:cxnSp macro="">
      <xdr:nvCxnSpPr>
        <xdr:cNvPr id="195" name="直線コネクタ 194"/>
        <xdr:cNvCxnSpPr/>
      </xdr:nvCxnSpPr>
      <xdr:spPr>
        <a:xfrm>
          <a:off x="4114800" y="1436804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126326</xdr:rowOff>
    </xdr:from>
    <xdr:to>
      <xdr:col>19</xdr:col>
      <xdr:colOff>133350</xdr:colOff>
      <xdr:row>83</xdr:row>
      <xdr:rowOff>137694</xdr:rowOff>
    </xdr:to>
    <xdr:cxnSp macro="">
      <xdr:nvCxnSpPr>
        <xdr:cNvPr id="198" name="直線コネクタ 197"/>
        <xdr:cNvCxnSpPr/>
      </xdr:nvCxnSpPr>
      <xdr:spPr>
        <a:xfrm>
          <a:off x="3225800" y="14356676"/>
          <a:ext cx="889000" cy="1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108911</xdr:rowOff>
    </xdr:from>
    <xdr:to>
      <xdr:col>15</xdr:col>
      <xdr:colOff>82550</xdr:colOff>
      <xdr:row>83</xdr:row>
      <xdr:rowOff>126326</xdr:rowOff>
    </xdr:to>
    <xdr:cxnSp macro="">
      <xdr:nvCxnSpPr>
        <xdr:cNvPr id="201" name="直線コネクタ 200"/>
        <xdr:cNvCxnSpPr/>
      </xdr:nvCxnSpPr>
      <xdr:spPr>
        <a:xfrm>
          <a:off x="2336800" y="14339261"/>
          <a:ext cx="889000" cy="1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30462</xdr:rowOff>
    </xdr:from>
    <xdr:to>
      <xdr:col>11</xdr:col>
      <xdr:colOff>31750</xdr:colOff>
      <xdr:row>83</xdr:row>
      <xdr:rowOff>108911</xdr:rowOff>
    </xdr:to>
    <xdr:cxnSp macro="">
      <xdr:nvCxnSpPr>
        <xdr:cNvPr id="204" name="直線コネクタ 203"/>
        <xdr:cNvCxnSpPr/>
      </xdr:nvCxnSpPr>
      <xdr:spPr>
        <a:xfrm>
          <a:off x="1447800" y="14260812"/>
          <a:ext cx="889000" cy="7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87122</xdr:rowOff>
    </xdr:from>
    <xdr:to>
      <xdr:col>23</xdr:col>
      <xdr:colOff>184150</xdr:colOff>
      <xdr:row>84</xdr:row>
      <xdr:rowOff>17272</xdr:rowOff>
    </xdr:to>
    <xdr:sp macro="" textlink="">
      <xdr:nvSpPr>
        <xdr:cNvPr id="214" name="楕円 213"/>
        <xdr:cNvSpPr/>
      </xdr:nvSpPr>
      <xdr:spPr>
        <a:xfrm>
          <a:off x="4902200" y="143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103649</xdr:rowOff>
    </xdr:from>
    <xdr:ext cx="762000" cy="259045"/>
    <xdr:sp macro="" textlink="">
      <xdr:nvSpPr>
        <xdr:cNvPr id="215" name="人件費・物件費等の状況該当値テキスト"/>
        <xdr:cNvSpPr txBox="1"/>
      </xdr:nvSpPr>
      <xdr:spPr>
        <a:xfrm>
          <a:off x="5041900" y="1416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86894</xdr:rowOff>
    </xdr:from>
    <xdr:to>
      <xdr:col>19</xdr:col>
      <xdr:colOff>184150</xdr:colOff>
      <xdr:row>84</xdr:row>
      <xdr:rowOff>17044</xdr:rowOff>
    </xdr:to>
    <xdr:sp macro="" textlink="">
      <xdr:nvSpPr>
        <xdr:cNvPr id="216" name="楕円 215"/>
        <xdr:cNvSpPr/>
      </xdr:nvSpPr>
      <xdr:spPr>
        <a:xfrm>
          <a:off x="4064000" y="143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27221</xdr:rowOff>
    </xdr:from>
    <xdr:ext cx="736600" cy="259045"/>
    <xdr:sp macro="" textlink="">
      <xdr:nvSpPr>
        <xdr:cNvPr id="217" name="テキスト ボックス 216"/>
        <xdr:cNvSpPr txBox="1"/>
      </xdr:nvSpPr>
      <xdr:spPr>
        <a:xfrm>
          <a:off x="3733800" y="14086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75526</xdr:rowOff>
    </xdr:from>
    <xdr:to>
      <xdr:col>15</xdr:col>
      <xdr:colOff>133350</xdr:colOff>
      <xdr:row>84</xdr:row>
      <xdr:rowOff>5676</xdr:rowOff>
    </xdr:to>
    <xdr:sp macro="" textlink="">
      <xdr:nvSpPr>
        <xdr:cNvPr id="218" name="楕円 217"/>
        <xdr:cNvSpPr/>
      </xdr:nvSpPr>
      <xdr:spPr>
        <a:xfrm>
          <a:off x="3175000" y="143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15853</xdr:rowOff>
    </xdr:from>
    <xdr:ext cx="762000" cy="259045"/>
    <xdr:sp macro="" textlink="">
      <xdr:nvSpPr>
        <xdr:cNvPr id="219" name="テキスト ボックス 218"/>
        <xdr:cNvSpPr txBox="1"/>
      </xdr:nvSpPr>
      <xdr:spPr>
        <a:xfrm>
          <a:off x="2844800" y="1407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58111</xdr:rowOff>
    </xdr:from>
    <xdr:to>
      <xdr:col>11</xdr:col>
      <xdr:colOff>82550</xdr:colOff>
      <xdr:row>83</xdr:row>
      <xdr:rowOff>159711</xdr:rowOff>
    </xdr:to>
    <xdr:sp macro="" textlink="">
      <xdr:nvSpPr>
        <xdr:cNvPr id="220" name="楕円 219"/>
        <xdr:cNvSpPr/>
      </xdr:nvSpPr>
      <xdr:spPr>
        <a:xfrm>
          <a:off x="2286000" y="142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169888</xdr:rowOff>
    </xdr:from>
    <xdr:ext cx="762000" cy="259045"/>
    <xdr:sp macro="" textlink="">
      <xdr:nvSpPr>
        <xdr:cNvPr id="221" name="テキスト ボックス 220"/>
        <xdr:cNvSpPr txBox="1"/>
      </xdr:nvSpPr>
      <xdr:spPr>
        <a:xfrm>
          <a:off x="1955800" y="1405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151112</xdr:rowOff>
    </xdr:from>
    <xdr:to>
      <xdr:col>7</xdr:col>
      <xdr:colOff>31750</xdr:colOff>
      <xdr:row>83</xdr:row>
      <xdr:rowOff>81262</xdr:rowOff>
    </xdr:to>
    <xdr:sp macro="" textlink="">
      <xdr:nvSpPr>
        <xdr:cNvPr id="222" name="楕円 221"/>
        <xdr:cNvSpPr/>
      </xdr:nvSpPr>
      <xdr:spPr>
        <a:xfrm>
          <a:off x="1397000" y="142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91439</xdr:rowOff>
    </xdr:from>
    <xdr:ext cx="762000" cy="259045"/>
    <xdr:sp macro="" textlink="">
      <xdr:nvSpPr>
        <xdr:cNvPr id="223" name="テキスト ボックス 222"/>
        <xdr:cNvSpPr txBox="1"/>
      </xdr:nvSpPr>
      <xdr:spPr>
        <a:xfrm>
          <a:off x="1066800" y="1397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職員の給与については、勤務評定に基づいた能力給を導入していること等により、類似団体と比較して</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今後も、職員の能力に応じ、適正な評価を行い、適正な給与の支給を行っていく。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「ラスパイレス指数」は，地方公務員給与実態調査に基づくものであるが，財政状況資料集作成時点において，平成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年度調査結果が未公表であるため，前年度の数値を引用している。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81643</xdr:rowOff>
    </xdr:to>
    <xdr:cxnSp macro="">
      <xdr:nvCxnSpPr>
        <xdr:cNvPr id="259" name="直線コネクタ 258"/>
        <xdr:cNvCxnSpPr/>
      </xdr:nvCxnSpPr>
      <xdr:spPr>
        <a:xfrm>
          <a:off x="16179800" y="14311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81643</xdr:rowOff>
    </xdr:to>
    <xdr:cxnSp macro="">
      <xdr:nvCxnSpPr>
        <xdr:cNvPr id="262" name="直線コネクタ 261"/>
        <xdr:cNvCxnSpPr/>
      </xdr:nvCxnSpPr>
      <xdr:spPr>
        <a:xfrm>
          <a:off x="15290800" y="142085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149679</xdr:rowOff>
    </xdr:to>
    <xdr:cxnSp macro="">
      <xdr:nvCxnSpPr>
        <xdr:cNvPr id="265" name="直線コネクタ 264"/>
        <xdr:cNvCxnSpPr/>
      </xdr:nvCxnSpPr>
      <xdr:spPr>
        <a:xfrm>
          <a:off x="14401800" y="140017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166914</xdr:rowOff>
    </xdr:to>
    <xdr:cxnSp macro="">
      <xdr:nvCxnSpPr>
        <xdr:cNvPr id="268" name="直線コネクタ 267"/>
        <xdr:cNvCxnSpPr/>
      </xdr:nvCxnSpPr>
      <xdr:spPr>
        <a:xfrm flipV="1">
          <a:off x="13512800" y="1400175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8" name="楕円 277"/>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9" name="給与水準   （国との比較）該当値テキスト"/>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0" name="楕円 279"/>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1" name="テキスト ボックス 280"/>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82" name="楕円 281"/>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83" name="テキスト ボックス 282"/>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4" name="楕円 283"/>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5" name="テキスト ボックス 284"/>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6" name="楕円 285"/>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7" name="テキスト ボックス 286"/>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これまで本市では、正職員数の抑制に努めてきており、当該値には非常勤職員を含んでいないことから、全国の市町村及び類似団体と比較しても、低値で推移している。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定員数については、正職員数を減少させることに捉われすぎることなく、値としては見えにくいが、市民満足度と実際の運営状況を勘案しながら、適正な数となるよう、管理していく。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318</xdr:rowOff>
    </xdr:from>
    <xdr:to>
      <xdr:col>81</xdr:col>
      <xdr:colOff>44450</xdr:colOff>
      <xdr:row>58</xdr:row>
      <xdr:rowOff>2329</xdr:rowOff>
    </xdr:to>
    <xdr:cxnSp macro="">
      <xdr:nvCxnSpPr>
        <xdr:cNvPr id="322" name="直線コネクタ 321"/>
        <xdr:cNvCxnSpPr/>
      </xdr:nvCxnSpPr>
      <xdr:spPr>
        <a:xfrm flipV="1">
          <a:off x="16179800" y="994441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2329</xdr:rowOff>
    </xdr:from>
    <xdr:to>
      <xdr:col>77</xdr:col>
      <xdr:colOff>44450</xdr:colOff>
      <xdr:row>58</xdr:row>
      <xdr:rowOff>20426</xdr:rowOff>
    </xdr:to>
    <xdr:cxnSp macro="">
      <xdr:nvCxnSpPr>
        <xdr:cNvPr id="325" name="直線コネクタ 324"/>
        <xdr:cNvCxnSpPr/>
      </xdr:nvCxnSpPr>
      <xdr:spPr>
        <a:xfrm flipV="1">
          <a:off x="15290800" y="994642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169756</xdr:rowOff>
    </xdr:from>
    <xdr:to>
      <xdr:col>72</xdr:col>
      <xdr:colOff>203200</xdr:colOff>
      <xdr:row>58</xdr:row>
      <xdr:rowOff>20426</xdr:rowOff>
    </xdr:to>
    <xdr:cxnSp macro="">
      <xdr:nvCxnSpPr>
        <xdr:cNvPr id="328" name="直線コネクタ 327"/>
        <xdr:cNvCxnSpPr/>
      </xdr:nvCxnSpPr>
      <xdr:spPr>
        <a:xfrm>
          <a:off x="14401800" y="994240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169756</xdr:rowOff>
    </xdr:from>
    <xdr:to>
      <xdr:col>68</xdr:col>
      <xdr:colOff>152400</xdr:colOff>
      <xdr:row>58</xdr:row>
      <xdr:rowOff>20426</xdr:rowOff>
    </xdr:to>
    <xdr:cxnSp macro="">
      <xdr:nvCxnSpPr>
        <xdr:cNvPr id="331" name="直線コネクタ 330"/>
        <xdr:cNvCxnSpPr/>
      </xdr:nvCxnSpPr>
      <xdr:spPr>
        <a:xfrm flipV="1">
          <a:off x="13512800" y="994240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120968</xdr:rowOff>
    </xdr:from>
    <xdr:to>
      <xdr:col>81</xdr:col>
      <xdr:colOff>95250</xdr:colOff>
      <xdr:row>58</xdr:row>
      <xdr:rowOff>51118</xdr:rowOff>
    </xdr:to>
    <xdr:sp macro="" textlink="">
      <xdr:nvSpPr>
        <xdr:cNvPr id="341" name="楕円 340"/>
        <xdr:cNvSpPr/>
      </xdr:nvSpPr>
      <xdr:spPr>
        <a:xfrm>
          <a:off x="16967200" y="98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42245</xdr:rowOff>
    </xdr:from>
    <xdr:ext cx="762000" cy="259045"/>
    <xdr:sp macro="" textlink="">
      <xdr:nvSpPr>
        <xdr:cNvPr id="342" name="定員管理の状況該当値テキスト"/>
        <xdr:cNvSpPr txBox="1"/>
      </xdr:nvSpPr>
      <xdr:spPr>
        <a:xfrm>
          <a:off x="17106900" y="981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122979</xdr:rowOff>
    </xdr:from>
    <xdr:to>
      <xdr:col>77</xdr:col>
      <xdr:colOff>95250</xdr:colOff>
      <xdr:row>58</xdr:row>
      <xdr:rowOff>53129</xdr:rowOff>
    </xdr:to>
    <xdr:sp macro="" textlink="">
      <xdr:nvSpPr>
        <xdr:cNvPr id="343" name="楕円 342"/>
        <xdr:cNvSpPr/>
      </xdr:nvSpPr>
      <xdr:spPr>
        <a:xfrm>
          <a:off x="16129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63306</xdr:rowOff>
    </xdr:from>
    <xdr:ext cx="736600" cy="259045"/>
    <xdr:sp macro="" textlink="">
      <xdr:nvSpPr>
        <xdr:cNvPr id="344" name="テキスト ボックス 343"/>
        <xdr:cNvSpPr txBox="1"/>
      </xdr:nvSpPr>
      <xdr:spPr>
        <a:xfrm>
          <a:off x="15798800" y="966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141076</xdr:rowOff>
    </xdr:from>
    <xdr:to>
      <xdr:col>73</xdr:col>
      <xdr:colOff>44450</xdr:colOff>
      <xdr:row>58</xdr:row>
      <xdr:rowOff>71226</xdr:rowOff>
    </xdr:to>
    <xdr:sp macro="" textlink="">
      <xdr:nvSpPr>
        <xdr:cNvPr id="345" name="楕円 344"/>
        <xdr:cNvSpPr/>
      </xdr:nvSpPr>
      <xdr:spPr>
        <a:xfrm>
          <a:off x="15240000" y="99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81403</xdr:rowOff>
    </xdr:from>
    <xdr:ext cx="762000" cy="259045"/>
    <xdr:sp macro="" textlink="">
      <xdr:nvSpPr>
        <xdr:cNvPr id="346" name="テキスト ボックス 345"/>
        <xdr:cNvSpPr txBox="1"/>
      </xdr:nvSpPr>
      <xdr:spPr>
        <a:xfrm>
          <a:off x="14909800" y="96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118956</xdr:rowOff>
    </xdr:from>
    <xdr:to>
      <xdr:col>68</xdr:col>
      <xdr:colOff>203200</xdr:colOff>
      <xdr:row>58</xdr:row>
      <xdr:rowOff>49106</xdr:rowOff>
    </xdr:to>
    <xdr:sp macro="" textlink="">
      <xdr:nvSpPr>
        <xdr:cNvPr id="347" name="楕円 346"/>
        <xdr:cNvSpPr/>
      </xdr:nvSpPr>
      <xdr:spPr>
        <a:xfrm>
          <a:off x="14351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59283</xdr:rowOff>
    </xdr:from>
    <xdr:ext cx="762000" cy="259045"/>
    <xdr:sp macro="" textlink="">
      <xdr:nvSpPr>
        <xdr:cNvPr id="348" name="テキスト ボックス 347"/>
        <xdr:cNvSpPr txBox="1"/>
      </xdr:nvSpPr>
      <xdr:spPr>
        <a:xfrm>
          <a:off x="14020800" y="966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141076</xdr:rowOff>
    </xdr:from>
    <xdr:to>
      <xdr:col>64</xdr:col>
      <xdr:colOff>152400</xdr:colOff>
      <xdr:row>58</xdr:row>
      <xdr:rowOff>71226</xdr:rowOff>
    </xdr:to>
    <xdr:sp macro="" textlink="">
      <xdr:nvSpPr>
        <xdr:cNvPr id="349" name="楕円 348"/>
        <xdr:cNvSpPr/>
      </xdr:nvSpPr>
      <xdr:spPr>
        <a:xfrm>
          <a:off x="13462000" y="99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81403</xdr:rowOff>
    </xdr:from>
    <xdr:ext cx="762000" cy="259045"/>
    <xdr:sp macro="" textlink="">
      <xdr:nvSpPr>
        <xdr:cNvPr id="350" name="テキスト ボックス 349"/>
        <xdr:cNvSpPr txBox="1"/>
      </xdr:nvSpPr>
      <xdr:spPr>
        <a:xfrm>
          <a:off x="13131800" y="96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これまで公債費の抑制に重点をおいた財政運営に取り組んできた結果、将来負担比率と同様に改善されており、類似団体と比較して</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ポイント低くなっている。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今後、ひたち野地区への新中学校建設や、国体開催に向けた体育施設整備事業、公共施設老朽化による改修などに伴う、地方債発行が見込まれ、地方債残高の増加が見込まれる。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増加が見込まれる公債費に注視した財政運営が必要となる。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140653</xdr:rowOff>
    </xdr:from>
    <xdr:to>
      <xdr:col>81</xdr:col>
      <xdr:colOff>44450</xdr:colOff>
      <xdr:row>37</xdr:row>
      <xdr:rowOff>164782</xdr:rowOff>
    </xdr:to>
    <xdr:cxnSp macro="">
      <xdr:nvCxnSpPr>
        <xdr:cNvPr id="380" name="直線コネクタ 379"/>
        <xdr:cNvCxnSpPr/>
      </xdr:nvCxnSpPr>
      <xdr:spPr>
        <a:xfrm>
          <a:off x="16179800" y="648430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140653</xdr:rowOff>
    </xdr:from>
    <xdr:to>
      <xdr:col>77</xdr:col>
      <xdr:colOff>44450</xdr:colOff>
      <xdr:row>38</xdr:row>
      <xdr:rowOff>11430</xdr:rowOff>
    </xdr:to>
    <xdr:cxnSp macro="">
      <xdr:nvCxnSpPr>
        <xdr:cNvPr id="383" name="直線コネクタ 382"/>
        <xdr:cNvCxnSpPr/>
      </xdr:nvCxnSpPr>
      <xdr:spPr>
        <a:xfrm flipV="1">
          <a:off x="15290800" y="64843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77788</xdr:rowOff>
    </xdr:to>
    <xdr:cxnSp macro="">
      <xdr:nvCxnSpPr>
        <xdr:cNvPr id="386" name="直線コネクタ 385"/>
        <xdr:cNvCxnSpPr/>
      </xdr:nvCxnSpPr>
      <xdr:spPr>
        <a:xfrm flipV="1">
          <a:off x="14401800" y="65265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77788</xdr:rowOff>
    </xdr:from>
    <xdr:to>
      <xdr:col>68</xdr:col>
      <xdr:colOff>152400</xdr:colOff>
      <xdr:row>39</xdr:row>
      <xdr:rowOff>2857</xdr:rowOff>
    </xdr:to>
    <xdr:cxnSp macro="">
      <xdr:nvCxnSpPr>
        <xdr:cNvPr id="389" name="直線コネクタ 388"/>
        <xdr:cNvCxnSpPr/>
      </xdr:nvCxnSpPr>
      <xdr:spPr>
        <a:xfrm flipV="1">
          <a:off x="13512800" y="659288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113983</xdr:rowOff>
    </xdr:from>
    <xdr:to>
      <xdr:col>81</xdr:col>
      <xdr:colOff>95250</xdr:colOff>
      <xdr:row>38</xdr:row>
      <xdr:rowOff>44132</xdr:rowOff>
    </xdr:to>
    <xdr:sp macro="" textlink="">
      <xdr:nvSpPr>
        <xdr:cNvPr id="399" name="楕円 398"/>
        <xdr:cNvSpPr/>
      </xdr:nvSpPr>
      <xdr:spPr>
        <a:xfrm>
          <a:off x="169672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130510</xdr:rowOff>
    </xdr:from>
    <xdr:ext cx="762000" cy="259045"/>
    <xdr:sp macro="" textlink="">
      <xdr:nvSpPr>
        <xdr:cNvPr id="400" name="公債費負担の状況該当値テキスト"/>
        <xdr:cNvSpPr txBox="1"/>
      </xdr:nvSpPr>
      <xdr:spPr>
        <a:xfrm>
          <a:off x="17106900" y="630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89853</xdr:rowOff>
    </xdr:from>
    <xdr:to>
      <xdr:col>77</xdr:col>
      <xdr:colOff>95250</xdr:colOff>
      <xdr:row>38</xdr:row>
      <xdr:rowOff>20003</xdr:rowOff>
    </xdr:to>
    <xdr:sp macro="" textlink="">
      <xdr:nvSpPr>
        <xdr:cNvPr id="401" name="楕円 400"/>
        <xdr:cNvSpPr/>
      </xdr:nvSpPr>
      <xdr:spPr>
        <a:xfrm>
          <a:off x="16129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30180</xdr:rowOff>
    </xdr:from>
    <xdr:ext cx="736600" cy="259045"/>
    <xdr:sp macro="" textlink="">
      <xdr:nvSpPr>
        <xdr:cNvPr id="402" name="テキスト ボックス 401"/>
        <xdr:cNvSpPr txBox="1"/>
      </xdr:nvSpPr>
      <xdr:spPr>
        <a:xfrm>
          <a:off x="15798800" y="620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03" name="楕円 402"/>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04" name="テキスト ボックス 403"/>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26988</xdr:rowOff>
    </xdr:from>
    <xdr:to>
      <xdr:col>68</xdr:col>
      <xdr:colOff>203200</xdr:colOff>
      <xdr:row>38</xdr:row>
      <xdr:rowOff>128588</xdr:rowOff>
    </xdr:to>
    <xdr:sp macro="" textlink="">
      <xdr:nvSpPr>
        <xdr:cNvPr id="405" name="楕円 404"/>
        <xdr:cNvSpPr/>
      </xdr:nvSpPr>
      <xdr:spPr>
        <a:xfrm>
          <a:off x="14351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138765</xdr:rowOff>
    </xdr:from>
    <xdr:ext cx="762000" cy="259045"/>
    <xdr:sp macro="" textlink="">
      <xdr:nvSpPr>
        <xdr:cNvPr id="406" name="テキスト ボックス 405"/>
        <xdr:cNvSpPr txBox="1"/>
      </xdr:nvSpPr>
      <xdr:spPr>
        <a:xfrm>
          <a:off x="14020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123507</xdr:rowOff>
    </xdr:from>
    <xdr:to>
      <xdr:col>64</xdr:col>
      <xdr:colOff>152400</xdr:colOff>
      <xdr:row>39</xdr:row>
      <xdr:rowOff>53657</xdr:rowOff>
    </xdr:to>
    <xdr:sp macro="" textlink="">
      <xdr:nvSpPr>
        <xdr:cNvPr id="407" name="楕円 406"/>
        <xdr:cNvSpPr/>
      </xdr:nvSpPr>
      <xdr:spPr>
        <a:xfrm>
          <a:off x="13462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63835</xdr:rowOff>
    </xdr:from>
    <xdr:ext cx="762000" cy="259045"/>
    <xdr:sp macro="" textlink="">
      <xdr:nvSpPr>
        <xdr:cNvPr id="408" name="テキスト ボックス 407"/>
        <xdr:cNvSpPr txBox="1"/>
      </xdr:nvSpPr>
      <xdr:spPr>
        <a:xfrm>
          <a:off x="13131800" y="64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年度に続き、平成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も数値なしとなっている。今後、ひたち野地区への新中学校建設や、国体開催に向けた体育施設整備事業、公共施設老朽化による改修などに伴う、地方債発行が見込まれ、地方債残高の増加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将来世代にただ負担を先送りにするのではなく、未利用地売却などによる基金の残高確保や、財政措置のある事業債の選択など、将来的な財源の確保に努めていく。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1" name="テキスト ボックス 45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85,255
84,067
58.92
27,689,737
26,514,961
1,083,322
15,512,065
23,565,354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これまで正職員数の抑制に取り組んできたが、業務の継続性や行政サービスの安定化を図るため、年齢構成の是正を念頭においた計画的な職員採用を進めている。その結果、平成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年度は正職員数の増減はなかったものの、一般職給や委員等報酬等の増額により、人件費は約</a:t>
          </a:r>
          <a:r>
            <a:rPr kumimoji="1" lang="en-US" altLang="ja-JP" sz="1100" b="0" i="0" baseline="0">
              <a:solidFill>
                <a:schemeClr val="dk1"/>
              </a:solidFill>
              <a:effectLst/>
              <a:latin typeface="+mn-lt"/>
              <a:ea typeface="+mn-ea"/>
              <a:cs typeface="+mn-cs"/>
            </a:rPr>
            <a:t>6,000</a:t>
          </a:r>
          <a:r>
            <a:rPr kumimoji="1" lang="ja-JP" altLang="ja-JP" sz="1100" b="0" i="0" baseline="0">
              <a:solidFill>
                <a:schemeClr val="dk1"/>
              </a:solidFill>
              <a:effectLst/>
              <a:latin typeface="+mn-lt"/>
              <a:ea typeface="+mn-ea"/>
              <a:cs typeface="+mn-cs"/>
            </a:rPr>
            <a:t>千円の増額となり、類似団体と同程度の数値となった。今後も人件費抑制に取り組む一方で、市民サービスの向上を第一に考え、職員数の適正管理、並びに正職員、非常勤職員のバランスについても考えた、組織づくりに取り組む。</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8890</xdr:rowOff>
    </xdr:to>
    <xdr:cxnSp macro="">
      <xdr:nvCxnSpPr>
        <xdr:cNvPr id="66" name="直線コネクタ 65"/>
        <xdr:cNvCxnSpPr/>
      </xdr:nvCxnSpPr>
      <xdr:spPr>
        <a:xfrm flipV="1">
          <a:off x="3987800" y="6299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8890</xdr:rowOff>
    </xdr:to>
    <xdr:cxnSp macro="">
      <xdr:nvCxnSpPr>
        <xdr:cNvPr id="69" name="直線コネクタ 68"/>
        <xdr:cNvCxnSpPr/>
      </xdr:nvCxnSpPr>
      <xdr:spPr>
        <a:xfrm>
          <a:off x="3098800" y="627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69850</xdr:rowOff>
    </xdr:to>
    <xdr:cxnSp macro="">
      <xdr:nvCxnSpPr>
        <xdr:cNvPr id="72" name="直線コネクタ 71"/>
        <xdr:cNvCxnSpPr/>
      </xdr:nvCxnSpPr>
      <xdr:spPr>
        <a:xfrm flipV="1">
          <a:off x="2209800" y="6276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92710</xdr:rowOff>
    </xdr:to>
    <xdr:cxnSp macro="">
      <xdr:nvCxnSpPr>
        <xdr:cNvPr id="75" name="直線コネクタ 74"/>
        <xdr:cNvCxnSpPr/>
      </xdr:nvCxnSpPr>
      <xdr:spPr>
        <a:xfrm flipV="1">
          <a:off x="1320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公共施設が充実している本市では、これまでも物件費が高止まりする傾向にあり、経常収支比率全体を押し上げる形となっている。さらに近年では予防接種の拡充に取り組んでおり、予防接種業務委託費も年々増加しており、物件費全体では、全国平均、類似団体と比較しても高い値である。</a:t>
          </a:r>
          <a:r>
            <a:rPr kumimoji="1" lang="en-US" altLang="ja-JP" sz="1000" b="0" i="0" baseline="0">
              <a:solidFill>
                <a:schemeClr val="dk1"/>
              </a:solidFill>
              <a:effectLst/>
              <a:latin typeface="+mn-lt"/>
              <a:ea typeface="+mn-ea"/>
              <a:cs typeface="+mn-cs"/>
            </a:rPr>
            <a:t>H29</a:t>
          </a:r>
          <a:r>
            <a:rPr kumimoji="1" lang="ja-JP" altLang="ja-JP" sz="1000" b="0" i="0" baseline="0">
              <a:solidFill>
                <a:schemeClr val="dk1"/>
              </a:solidFill>
              <a:effectLst/>
              <a:latin typeface="+mn-lt"/>
              <a:ea typeface="+mn-ea"/>
              <a:cs typeface="+mn-cs"/>
            </a:rPr>
            <a:t>年度は、約</a:t>
          </a:r>
          <a:r>
            <a:rPr kumimoji="1" lang="en-US" altLang="ja-JP" sz="1000" b="0" i="0" baseline="0">
              <a:solidFill>
                <a:schemeClr val="dk1"/>
              </a:solidFill>
              <a:effectLst/>
              <a:latin typeface="+mn-lt"/>
              <a:ea typeface="+mn-ea"/>
              <a:cs typeface="+mn-cs"/>
            </a:rPr>
            <a:t>5,000</a:t>
          </a:r>
          <a:r>
            <a:rPr kumimoji="1" lang="ja-JP" altLang="ja-JP" sz="1000" b="0" i="0" baseline="0">
              <a:solidFill>
                <a:schemeClr val="dk1"/>
              </a:solidFill>
              <a:effectLst/>
              <a:latin typeface="+mn-lt"/>
              <a:ea typeface="+mn-ea"/>
              <a:cs typeface="+mn-cs"/>
            </a:rPr>
            <a:t>千円増加しているものの、市税等の増による経常経費充当一般財源等増により、</a:t>
          </a:r>
          <a:r>
            <a:rPr kumimoji="1" lang="en-US" altLang="ja-JP" sz="1000" b="0" i="0" baseline="0">
              <a:solidFill>
                <a:schemeClr val="dk1"/>
              </a:solidFill>
              <a:effectLst/>
              <a:latin typeface="+mn-lt"/>
              <a:ea typeface="+mn-ea"/>
              <a:cs typeface="+mn-cs"/>
            </a:rPr>
            <a:t>0.7</a:t>
          </a:r>
          <a:r>
            <a:rPr kumimoji="1" lang="ja-JP" altLang="ja-JP" sz="1000" b="0" i="0" baseline="0">
              <a:solidFill>
                <a:schemeClr val="dk1"/>
              </a:solidFill>
              <a:effectLst/>
              <a:latin typeface="+mn-lt"/>
              <a:ea typeface="+mn-ea"/>
              <a:cs typeface="+mn-cs"/>
            </a:rPr>
            <a:t>ポイントの低下となった。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公共施設総合管理計画に基づく計画的な施設改修などにより、維持管理経費を抑えていきたい。</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10414</xdr:rowOff>
    </xdr:from>
    <xdr:to>
      <xdr:col>82</xdr:col>
      <xdr:colOff>107950</xdr:colOff>
      <xdr:row>19</xdr:row>
      <xdr:rowOff>74422</xdr:rowOff>
    </xdr:to>
    <xdr:cxnSp macro="">
      <xdr:nvCxnSpPr>
        <xdr:cNvPr id="125" name="直線コネクタ 124"/>
        <xdr:cNvCxnSpPr/>
      </xdr:nvCxnSpPr>
      <xdr:spPr>
        <a:xfrm flipV="1">
          <a:off x="15671800" y="32679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37846</xdr:rowOff>
    </xdr:from>
    <xdr:to>
      <xdr:col>78</xdr:col>
      <xdr:colOff>69850</xdr:colOff>
      <xdr:row>19</xdr:row>
      <xdr:rowOff>74422</xdr:rowOff>
    </xdr:to>
    <xdr:cxnSp macro="">
      <xdr:nvCxnSpPr>
        <xdr:cNvPr id="128" name="直線コネクタ 127"/>
        <xdr:cNvCxnSpPr/>
      </xdr:nvCxnSpPr>
      <xdr:spPr>
        <a:xfrm>
          <a:off x="14782800" y="3295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19558</xdr:rowOff>
    </xdr:from>
    <xdr:to>
      <xdr:col>73</xdr:col>
      <xdr:colOff>180975</xdr:colOff>
      <xdr:row>19</xdr:row>
      <xdr:rowOff>37846</xdr:rowOff>
    </xdr:to>
    <xdr:cxnSp macro="">
      <xdr:nvCxnSpPr>
        <xdr:cNvPr id="131" name="直線コネクタ 130"/>
        <xdr:cNvCxnSpPr/>
      </xdr:nvCxnSpPr>
      <xdr:spPr>
        <a:xfrm>
          <a:off x="13893800" y="32771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19</xdr:row>
      <xdr:rowOff>19558</xdr:rowOff>
    </xdr:to>
    <xdr:cxnSp macro="">
      <xdr:nvCxnSpPr>
        <xdr:cNvPr id="134" name="直線コネクタ 133"/>
        <xdr:cNvCxnSpPr/>
      </xdr:nvCxnSpPr>
      <xdr:spPr>
        <a:xfrm>
          <a:off x="13004800" y="31399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131064</xdr:rowOff>
    </xdr:from>
    <xdr:to>
      <xdr:col>82</xdr:col>
      <xdr:colOff>158750</xdr:colOff>
      <xdr:row>19</xdr:row>
      <xdr:rowOff>61214</xdr:rowOff>
    </xdr:to>
    <xdr:sp macro="" textlink="">
      <xdr:nvSpPr>
        <xdr:cNvPr id="144" name="楕円 143"/>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103141</xdr:rowOff>
    </xdr:from>
    <xdr:ext cx="762000" cy="259045"/>
    <xdr:sp macro="" textlink="">
      <xdr:nvSpPr>
        <xdr:cNvPr id="145" name="物件費該当値テキスト"/>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23622</xdr:rowOff>
    </xdr:from>
    <xdr:to>
      <xdr:col>78</xdr:col>
      <xdr:colOff>120650</xdr:colOff>
      <xdr:row>19</xdr:row>
      <xdr:rowOff>125222</xdr:rowOff>
    </xdr:to>
    <xdr:sp macro="" textlink="">
      <xdr:nvSpPr>
        <xdr:cNvPr id="146" name="楕円 145"/>
        <xdr:cNvSpPr/>
      </xdr:nvSpPr>
      <xdr:spPr>
        <a:xfrm>
          <a:off x="15621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109999</xdr:rowOff>
    </xdr:from>
    <xdr:ext cx="736600" cy="259045"/>
    <xdr:sp macro="" textlink="">
      <xdr:nvSpPr>
        <xdr:cNvPr id="147" name="テキスト ボックス 146"/>
        <xdr:cNvSpPr txBox="1"/>
      </xdr:nvSpPr>
      <xdr:spPr>
        <a:xfrm>
          <a:off x="15290800" y="33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158496</xdr:rowOff>
    </xdr:from>
    <xdr:to>
      <xdr:col>74</xdr:col>
      <xdr:colOff>31750</xdr:colOff>
      <xdr:row>19</xdr:row>
      <xdr:rowOff>88646</xdr:rowOff>
    </xdr:to>
    <xdr:sp macro="" textlink="">
      <xdr:nvSpPr>
        <xdr:cNvPr id="148" name="楕円 147"/>
        <xdr:cNvSpPr/>
      </xdr:nvSpPr>
      <xdr:spPr>
        <a:xfrm>
          <a:off x="14732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73423</xdr:rowOff>
    </xdr:from>
    <xdr:ext cx="762000" cy="259045"/>
    <xdr:sp macro="" textlink="">
      <xdr:nvSpPr>
        <xdr:cNvPr id="149" name="テキスト ボックス 148"/>
        <xdr:cNvSpPr txBox="1"/>
      </xdr:nvSpPr>
      <xdr:spPr>
        <a:xfrm>
          <a:off x="14401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140208</xdr:rowOff>
    </xdr:from>
    <xdr:to>
      <xdr:col>69</xdr:col>
      <xdr:colOff>142875</xdr:colOff>
      <xdr:row>19</xdr:row>
      <xdr:rowOff>70358</xdr:rowOff>
    </xdr:to>
    <xdr:sp macro="" textlink="">
      <xdr:nvSpPr>
        <xdr:cNvPr id="150" name="楕円 149"/>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55135</xdr:rowOff>
    </xdr:from>
    <xdr:ext cx="762000" cy="259045"/>
    <xdr:sp macro="" textlink="">
      <xdr:nvSpPr>
        <xdr:cNvPr id="151" name="テキスト ボックス 150"/>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52" name="楕円 151"/>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3" name="テキスト ボックス 152"/>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民間保育園運営費負担金や障害者給付費などの増により、近年扶助費は増額傾向にあり、平成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年度においても</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ポイント上昇の</a:t>
          </a:r>
          <a:r>
            <a:rPr kumimoji="1" lang="en-US" altLang="ja-JP" sz="1100" b="0" i="0" baseline="0">
              <a:solidFill>
                <a:schemeClr val="dk1"/>
              </a:solidFill>
              <a:effectLst/>
              <a:latin typeface="+mn-lt"/>
              <a:ea typeface="+mn-ea"/>
              <a:cs typeface="+mn-cs"/>
            </a:rPr>
            <a:t>11.8</a:t>
          </a:r>
          <a:r>
            <a:rPr kumimoji="1" lang="ja-JP" altLang="ja-JP" sz="1100" b="0" i="0" baseline="0">
              <a:solidFill>
                <a:schemeClr val="dk1"/>
              </a:solidFill>
              <a:effectLst/>
              <a:latin typeface="+mn-lt"/>
              <a:ea typeface="+mn-ea"/>
              <a:cs typeface="+mn-cs"/>
            </a:rPr>
            <a:t>％となっている。一方で、健康増進策に取り組んできたこと等により、全国平均、類似団体と比べて、引き続き低値で推移している。</a:t>
          </a:r>
          <a:endParaRPr lang="ja-JP" altLang="ja-JP" sz="1000">
            <a:effectLst/>
          </a:endParaRPr>
        </a:p>
        <a:p>
          <a:pPr eaLnBrk="1" fontAlgn="auto" latinLnBrk="0" hangingPunct="1"/>
          <a:r>
            <a:rPr kumimoji="1" lang="ja-JP" altLang="ja-JP" sz="1100" b="0" i="0" baseline="0">
              <a:solidFill>
                <a:schemeClr val="dk1"/>
              </a:solidFill>
              <a:effectLst/>
              <a:latin typeface="+mn-lt"/>
              <a:ea typeface="+mn-ea"/>
              <a:cs typeface="+mn-cs"/>
            </a:rPr>
            <a:t>　今後も扶助費抑制につながる施策に積極的に取り組んでいきたい。</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56243</xdr:rowOff>
    </xdr:to>
    <xdr:cxnSp macro="">
      <xdr:nvCxnSpPr>
        <xdr:cNvPr id="188" name="直線コネクタ 187"/>
        <xdr:cNvCxnSpPr/>
      </xdr:nvCxnSpPr>
      <xdr:spPr>
        <a:xfrm>
          <a:off x="3987800" y="9592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162378</xdr:rowOff>
    </xdr:to>
    <xdr:cxnSp macro="">
      <xdr:nvCxnSpPr>
        <xdr:cNvPr id="191" name="直線コネクタ 190"/>
        <xdr:cNvCxnSpPr/>
      </xdr:nvCxnSpPr>
      <xdr:spPr>
        <a:xfrm>
          <a:off x="3098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129722</xdr:rowOff>
    </xdr:to>
    <xdr:cxnSp macro="">
      <xdr:nvCxnSpPr>
        <xdr:cNvPr id="194" name="直線コネクタ 193"/>
        <xdr:cNvCxnSpPr/>
      </xdr:nvCxnSpPr>
      <xdr:spPr>
        <a:xfrm>
          <a:off x="2209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55</xdr:row>
      <xdr:rowOff>42635</xdr:rowOff>
    </xdr:to>
    <xdr:cxnSp macro="">
      <xdr:nvCxnSpPr>
        <xdr:cNvPr id="197" name="直線コネクタ 196"/>
        <xdr:cNvCxnSpPr/>
      </xdr:nvCxnSpPr>
      <xdr:spPr>
        <a:xfrm>
          <a:off x="1320800" y="93091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7" name="楕円 206"/>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8"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9" name="楕円 208"/>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0" name="テキスト ボックス 209"/>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1" name="楕円 210"/>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2" name="テキスト ボックス 211"/>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214" name="テキスト ボックス 213"/>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公共施設を多く抱える一方で、著しい維持補修工事等の増加は未だ見られず、その他の経費についても平均値よりも低値で推移している。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しかし、前述の通り、本市では多くの公共施設を有しており、またそれぞれの施設の老朽化の問題が顕在化してきたことから、今後各施設の老朽化に伴う、維持補修費の増額が懸念される。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施設の老朽化に伴う補修等は一部やむを得ない面もあるが、公共施設総合管理計画に基づく計画的な施設改修など、抜本的に取り組む必要がある。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58420</xdr:rowOff>
    </xdr:to>
    <xdr:cxnSp macro="">
      <xdr:nvCxnSpPr>
        <xdr:cNvPr id="249" name="直線コネクタ 248"/>
        <xdr:cNvCxnSpPr/>
      </xdr:nvCxnSpPr>
      <xdr:spPr>
        <a:xfrm flipV="1">
          <a:off x="15671800" y="9652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66040</xdr:rowOff>
    </xdr:to>
    <xdr:cxnSp macro="">
      <xdr:nvCxnSpPr>
        <xdr:cNvPr id="252" name="直線コネクタ 251"/>
        <xdr:cNvCxnSpPr/>
      </xdr:nvCxnSpPr>
      <xdr:spPr>
        <a:xfrm flipV="1">
          <a:off x="14782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66040</xdr:rowOff>
    </xdr:to>
    <xdr:cxnSp macro="">
      <xdr:nvCxnSpPr>
        <xdr:cNvPr id="255" name="直線コネクタ 254"/>
        <xdr:cNvCxnSpPr/>
      </xdr:nvCxnSpPr>
      <xdr:spPr>
        <a:xfrm>
          <a:off x="13893800" y="9552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153670</xdr:rowOff>
    </xdr:to>
    <xdr:cxnSp macro="">
      <xdr:nvCxnSpPr>
        <xdr:cNvPr id="258" name="直線コネクタ 257"/>
        <xdr:cNvCxnSpPr/>
      </xdr:nvCxnSpPr>
      <xdr:spPr>
        <a:xfrm flipV="1">
          <a:off x="13004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8" name="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9"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0" name="楕円 269"/>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1" name="テキスト ボックス 270"/>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4" name="楕円 273"/>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5" name="テキスト ボックス 274"/>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6" name="楕円 275"/>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7" name="テキスト ボックス 276"/>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市民の活動を推進する為には、補助金の支出は必要で、これまでも全国平均、類似団体の平均値と同水準で推移している。公的病院運営助成や牛久市・阿見町斎場組合負担金の減等により、</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ポイント低下した。</a:t>
          </a:r>
          <a:endParaRPr lang="ja-JP" altLang="ja-JP" sz="1400">
            <a:effectLst/>
          </a:endParaRPr>
        </a:p>
        <a:p>
          <a:r>
            <a:rPr kumimoji="1" lang="ja-JP" altLang="ja-JP" sz="1100" b="0" i="0" baseline="0">
              <a:solidFill>
                <a:schemeClr val="dk1"/>
              </a:solidFill>
              <a:effectLst/>
              <a:latin typeface="+mn-lt"/>
              <a:ea typeface="+mn-ea"/>
              <a:cs typeface="+mn-cs"/>
            </a:rPr>
            <a:t>　補助費については、その金額が適正か否かを適正に判断し、不必要な支出の抑制に努めていきたい。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113284</xdr:rowOff>
    </xdr:to>
    <xdr:cxnSp macro="">
      <xdr:nvCxnSpPr>
        <xdr:cNvPr id="307" name="直線コネクタ 306"/>
        <xdr:cNvCxnSpPr/>
      </xdr:nvCxnSpPr>
      <xdr:spPr>
        <a:xfrm flipV="1">
          <a:off x="15671800" y="62397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113284</xdr:rowOff>
    </xdr:to>
    <xdr:cxnSp macro="">
      <xdr:nvCxnSpPr>
        <xdr:cNvPr id="310" name="直線コネクタ 309"/>
        <xdr:cNvCxnSpPr/>
      </xdr:nvCxnSpPr>
      <xdr:spPr>
        <a:xfrm>
          <a:off x="14782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140716</xdr:rowOff>
    </xdr:to>
    <xdr:cxnSp macro="">
      <xdr:nvCxnSpPr>
        <xdr:cNvPr id="313" name="直線コネクタ 312"/>
        <xdr:cNvCxnSpPr/>
      </xdr:nvCxnSpPr>
      <xdr:spPr>
        <a:xfrm flipV="1">
          <a:off x="13893800" y="6248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140716</xdr:rowOff>
    </xdr:to>
    <xdr:cxnSp macro="">
      <xdr:nvCxnSpPr>
        <xdr:cNvPr id="316" name="直線コネクタ 315"/>
        <xdr:cNvCxnSpPr/>
      </xdr:nvCxnSpPr>
      <xdr:spPr>
        <a:xfrm>
          <a:off x="13004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6" name="楕円 325"/>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7"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8" name="楕円 327"/>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9" name="テキスト ボックス 328"/>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0" name="楕円 329"/>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31" name="テキスト ボックス 33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2" name="楕円 331"/>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3" name="テキスト ボックス 33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4" name="楕円 333"/>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5" name="テキスト ボックス 334"/>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これまで、公債費の残高抑制に取り組んできた結果、全国平均、類似団体値と比較しても低値で推移している。</a:t>
          </a:r>
          <a:r>
            <a:rPr kumimoji="1" lang="en-US" altLang="ja-JP" sz="1000" b="0" i="0" baseline="0">
              <a:solidFill>
                <a:schemeClr val="dk1"/>
              </a:solidFill>
              <a:effectLst/>
              <a:latin typeface="+mn-lt"/>
              <a:ea typeface="+mn-ea"/>
              <a:cs typeface="+mn-cs"/>
            </a:rPr>
            <a:t>H25</a:t>
          </a:r>
          <a:r>
            <a:rPr kumimoji="1" lang="ja-JP" altLang="ja-JP" sz="1000" b="0" i="0" baseline="0">
              <a:solidFill>
                <a:schemeClr val="dk1"/>
              </a:solidFill>
              <a:effectLst/>
              <a:latin typeface="+mn-lt"/>
              <a:ea typeface="+mn-ea"/>
              <a:cs typeface="+mn-cs"/>
            </a:rPr>
            <a:t>臨財債の償還開始などにより、公債費は、約</a:t>
          </a:r>
          <a:r>
            <a:rPr kumimoji="1" lang="en-US" altLang="ja-JP" sz="1000" b="0" i="0" baseline="0">
              <a:solidFill>
                <a:schemeClr val="dk1"/>
              </a:solidFill>
              <a:effectLst/>
              <a:latin typeface="+mn-lt"/>
              <a:ea typeface="+mn-ea"/>
              <a:cs typeface="+mn-cs"/>
            </a:rPr>
            <a:t>50,000</a:t>
          </a:r>
          <a:r>
            <a:rPr kumimoji="1" lang="ja-JP" altLang="ja-JP" sz="1000" b="0" i="0" baseline="0">
              <a:solidFill>
                <a:schemeClr val="dk1"/>
              </a:solidFill>
              <a:effectLst/>
              <a:latin typeface="+mn-lt"/>
              <a:ea typeface="+mn-ea"/>
              <a:cs typeface="+mn-cs"/>
            </a:rPr>
            <a:t>千円増加しているものの、市税等の増による経常経費充当一般財源等の増により、平成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年度は</a:t>
          </a:r>
          <a:r>
            <a:rPr kumimoji="1" lang="en-US" altLang="ja-JP" sz="1000" b="0" i="0" baseline="0">
              <a:solidFill>
                <a:schemeClr val="dk1"/>
              </a:solidFill>
              <a:effectLst/>
              <a:latin typeface="+mn-lt"/>
              <a:ea typeface="+mn-ea"/>
              <a:cs typeface="+mn-cs"/>
            </a:rPr>
            <a:t>0.1</a:t>
          </a:r>
          <a:r>
            <a:rPr kumimoji="1" lang="ja-JP" altLang="ja-JP" sz="1000" b="0" i="0" baseline="0">
              <a:solidFill>
                <a:schemeClr val="dk1"/>
              </a:solidFill>
              <a:effectLst/>
              <a:latin typeface="+mn-lt"/>
              <a:ea typeface="+mn-ea"/>
              <a:cs typeface="+mn-cs"/>
            </a:rPr>
            <a:t>ポイントの低下となった。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中学校建設や、武道場建設など大型事業が計画されており、それに伴い、ある程度の公債費の増加も懸念されるが、引き続き公債費残高抑制に努めるとともに、毎年の償還額の平準化にも取り組んでいきたい。</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117856</xdr:rowOff>
    </xdr:to>
    <xdr:cxnSp macro="">
      <xdr:nvCxnSpPr>
        <xdr:cNvPr id="365" name="直線コネクタ 364"/>
        <xdr:cNvCxnSpPr/>
      </xdr:nvCxnSpPr>
      <xdr:spPr>
        <a:xfrm flipV="1">
          <a:off x="3987800" y="131434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117856</xdr:rowOff>
    </xdr:to>
    <xdr:cxnSp macro="">
      <xdr:nvCxnSpPr>
        <xdr:cNvPr id="368" name="直線コネクタ 367"/>
        <xdr:cNvCxnSpPr/>
      </xdr:nvCxnSpPr>
      <xdr:spPr>
        <a:xfrm>
          <a:off x="3098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131572</xdr:rowOff>
    </xdr:to>
    <xdr:cxnSp macro="">
      <xdr:nvCxnSpPr>
        <xdr:cNvPr id="371" name="直線コネクタ 370"/>
        <xdr:cNvCxnSpPr/>
      </xdr:nvCxnSpPr>
      <xdr:spPr>
        <a:xfrm flipV="1">
          <a:off x="2209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77</xdr:row>
      <xdr:rowOff>42418</xdr:rowOff>
    </xdr:to>
    <xdr:cxnSp macro="">
      <xdr:nvCxnSpPr>
        <xdr:cNvPr id="374" name="直線コネクタ 373"/>
        <xdr:cNvCxnSpPr/>
      </xdr:nvCxnSpPr>
      <xdr:spPr>
        <a:xfrm flipV="1">
          <a:off x="1320800" y="13161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4" name="楕円 383"/>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5"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6" name="楕円 385"/>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7" name="テキスト ボックス 386"/>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8" name="楕円 387"/>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9" name="テキスト ボックス 388"/>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0" name="楕円 389"/>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91" name="テキスト ボックス 390"/>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2" name="楕円 391"/>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3" name="テキスト ボックス 392"/>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近年急速に伸びている障害者介護給付費等扶助費を中心に経常経費が増加しており、また公共施設や道路の維持管理経費も増加傾向にあることから、類似団体等と比較して高止まりしている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今後、維持補修工事費や扶助費の増大等が懸念されるが、経常収支比率全体のこれ以上の増は、財政運営に大きな影響を及ぼすものであることから、経常経費全体の圧縮につとめていきたい。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77</xdr:row>
      <xdr:rowOff>127000</xdr:rowOff>
    </xdr:to>
    <xdr:cxnSp macro="">
      <xdr:nvCxnSpPr>
        <xdr:cNvPr id="426" name="直線コネクタ 425"/>
        <xdr:cNvCxnSpPr/>
      </xdr:nvCxnSpPr>
      <xdr:spPr>
        <a:xfrm flipV="1">
          <a:off x="15671800" y="132562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35561</xdr:rowOff>
    </xdr:from>
    <xdr:to>
      <xdr:col>78</xdr:col>
      <xdr:colOff>69850</xdr:colOff>
      <xdr:row>77</xdr:row>
      <xdr:rowOff>127000</xdr:rowOff>
    </xdr:to>
    <xdr:cxnSp macro="">
      <xdr:nvCxnSpPr>
        <xdr:cNvPr id="429" name="直線コネクタ 428"/>
        <xdr:cNvCxnSpPr/>
      </xdr:nvCxnSpPr>
      <xdr:spPr>
        <a:xfrm>
          <a:off x="14782800" y="132372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35561</xdr:rowOff>
    </xdr:from>
    <xdr:to>
      <xdr:col>73</xdr:col>
      <xdr:colOff>180975</xdr:colOff>
      <xdr:row>77</xdr:row>
      <xdr:rowOff>62230</xdr:rowOff>
    </xdr:to>
    <xdr:cxnSp macro="">
      <xdr:nvCxnSpPr>
        <xdr:cNvPr id="432" name="直線コネクタ 431"/>
        <xdr:cNvCxnSpPr/>
      </xdr:nvCxnSpPr>
      <xdr:spPr>
        <a:xfrm flipV="1">
          <a:off x="13893800" y="132372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123189</xdr:rowOff>
    </xdr:from>
    <xdr:to>
      <xdr:col>69</xdr:col>
      <xdr:colOff>92075</xdr:colOff>
      <xdr:row>77</xdr:row>
      <xdr:rowOff>62230</xdr:rowOff>
    </xdr:to>
    <xdr:cxnSp macro="">
      <xdr:nvCxnSpPr>
        <xdr:cNvPr id="435" name="直線コネクタ 434"/>
        <xdr:cNvCxnSpPr/>
      </xdr:nvCxnSpPr>
      <xdr:spPr>
        <a:xfrm>
          <a:off x="13004800" y="131533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5" name="楕円 444"/>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46" name="公債費以外該当値テキスト"/>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76200</xdr:rowOff>
    </xdr:from>
    <xdr:to>
      <xdr:col>78</xdr:col>
      <xdr:colOff>120650</xdr:colOff>
      <xdr:row>78</xdr:row>
      <xdr:rowOff>6350</xdr:rowOff>
    </xdr:to>
    <xdr:sp macro="" textlink="">
      <xdr:nvSpPr>
        <xdr:cNvPr id="447" name="楕円 446"/>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48" name="テキスト ボックス 447"/>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156211</xdr:rowOff>
    </xdr:from>
    <xdr:to>
      <xdr:col>74</xdr:col>
      <xdr:colOff>31750</xdr:colOff>
      <xdr:row>77</xdr:row>
      <xdr:rowOff>86361</xdr:rowOff>
    </xdr:to>
    <xdr:sp macro="" textlink="">
      <xdr:nvSpPr>
        <xdr:cNvPr id="449" name="楕円 448"/>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71138</xdr:rowOff>
    </xdr:from>
    <xdr:ext cx="762000" cy="259045"/>
    <xdr:sp macro="" textlink="">
      <xdr:nvSpPr>
        <xdr:cNvPr id="450" name="テキスト ボックス 449"/>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51" name="楕円 450"/>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97807</xdr:rowOff>
    </xdr:from>
    <xdr:ext cx="762000" cy="259045"/>
    <xdr:sp macro="" textlink="">
      <xdr:nvSpPr>
        <xdr:cNvPr id="452" name="テキスト ボックス 451"/>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72389</xdr:rowOff>
    </xdr:from>
    <xdr:to>
      <xdr:col>65</xdr:col>
      <xdr:colOff>53975</xdr:colOff>
      <xdr:row>77</xdr:row>
      <xdr:rowOff>2539</xdr:rowOff>
    </xdr:to>
    <xdr:sp macro="" textlink="">
      <xdr:nvSpPr>
        <xdr:cNvPr id="453" name="楕円 452"/>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158766</xdr:rowOff>
    </xdr:from>
    <xdr:ext cx="762000" cy="259045"/>
    <xdr:sp macro="" textlink="">
      <xdr:nvSpPr>
        <xdr:cNvPr id="454" name="テキスト ボックス 453"/>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82575</xdr:rowOff>
    </xdr:from>
    <xdr:to>
      <xdr:col>29</xdr:col>
      <xdr:colOff>127000</xdr:colOff>
      <xdr:row>18</xdr:row>
      <xdr:rowOff>91548</xdr:rowOff>
    </xdr:to>
    <xdr:cxnSp macro="">
      <xdr:nvCxnSpPr>
        <xdr:cNvPr id="50" name="直線コネクタ 49"/>
        <xdr:cNvCxnSpPr/>
      </xdr:nvCxnSpPr>
      <xdr:spPr bwMode="auto">
        <a:xfrm flipV="1">
          <a:off x="5003800" y="3216300"/>
          <a:ext cx="647700" cy="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91548</xdr:rowOff>
    </xdr:from>
    <xdr:to>
      <xdr:col>26</xdr:col>
      <xdr:colOff>50800</xdr:colOff>
      <xdr:row>18</xdr:row>
      <xdr:rowOff>111303</xdr:rowOff>
    </xdr:to>
    <xdr:cxnSp macro="">
      <xdr:nvCxnSpPr>
        <xdr:cNvPr id="53" name="直線コネクタ 52"/>
        <xdr:cNvCxnSpPr/>
      </xdr:nvCxnSpPr>
      <xdr:spPr bwMode="auto">
        <a:xfrm flipV="1">
          <a:off x="4305300" y="3225273"/>
          <a:ext cx="698500" cy="19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111303</xdr:rowOff>
    </xdr:from>
    <xdr:to>
      <xdr:col>22</xdr:col>
      <xdr:colOff>114300</xdr:colOff>
      <xdr:row>18</xdr:row>
      <xdr:rowOff>121133</xdr:rowOff>
    </xdr:to>
    <xdr:cxnSp macro="">
      <xdr:nvCxnSpPr>
        <xdr:cNvPr id="56" name="直線コネクタ 55"/>
        <xdr:cNvCxnSpPr/>
      </xdr:nvCxnSpPr>
      <xdr:spPr bwMode="auto">
        <a:xfrm flipV="1">
          <a:off x="3606800" y="3245028"/>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121133</xdr:rowOff>
    </xdr:from>
    <xdr:to>
      <xdr:col>18</xdr:col>
      <xdr:colOff>177800</xdr:colOff>
      <xdr:row>18</xdr:row>
      <xdr:rowOff>128010</xdr:rowOff>
    </xdr:to>
    <xdr:cxnSp macro="">
      <xdr:nvCxnSpPr>
        <xdr:cNvPr id="59" name="直線コネクタ 58"/>
        <xdr:cNvCxnSpPr/>
      </xdr:nvCxnSpPr>
      <xdr:spPr bwMode="auto">
        <a:xfrm flipV="1">
          <a:off x="2908300" y="3254858"/>
          <a:ext cx="698500" cy="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31775</xdr:rowOff>
    </xdr:from>
    <xdr:to>
      <xdr:col>29</xdr:col>
      <xdr:colOff>177800</xdr:colOff>
      <xdr:row>18</xdr:row>
      <xdr:rowOff>133376</xdr:rowOff>
    </xdr:to>
    <xdr:sp macro="" textlink="">
      <xdr:nvSpPr>
        <xdr:cNvPr id="69" name="楕円 68"/>
        <xdr:cNvSpPr/>
      </xdr:nvSpPr>
      <xdr:spPr bwMode="auto">
        <a:xfrm>
          <a:off x="5600700" y="316550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3852</xdr:rowOff>
    </xdr:from>
    <xdr:ext cx="762000" cy="259045"/>
    <xdr:sp macro="" textlink="">
      <xdr:nvSpPr>
        <xdr:cNvPr id="70" name="人口1人当たり決算額の推移該当値テキスト130"/>
        <xdr:cNvSpPr txBox="1"/>
      </xdr:nvSpPr>
      <xdr:spPr>
        <a:xfrm>
          <a:off x="5740400" y="31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40748</xdr:rowOff>
    </xdr:from>
    <xdr:to>
      <xdr:col>26</xdr:col>
      <xdr:colOff>101600</xdr:colOff>
      <xdr:row>18</xdr:row>
      <xdr:rowOff>142348</xdr:rowOff>
    </xdr:to>
    <xdr:sp macro="" textlink="">
      <xdr:nvSpPr>
        <xdr:cNvPr id="71" name="楕円 70"/>
        <xdr:cNvSpPr/>
      </xdr:nvSpPr>
      <xdr:spPr bwMode="auto">
        <a:xfrm>
          <a:off x="4953000" y="317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127125</xdr:rowOff>
    </xdr:from>
    <xdr:ext cx="736600" cy="259045"/>
    <xdr:sp macro="" textlink="">
      <xdr:nvSpPr>
        <xdr:cNvPr id="72" name="テキスト ボックス 71"/>
        <xdr:cNvSpPr txBox="1"/>
      </xdr:nvSpPr>
      <xdr:spPr>
        <a:xfrm>
          <a:off x="4622800" y="3260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60503</xdr:rowOff>
    </xdr:from>
    <xdr:to>
      <xdr:col>22</xdr:col>
      <xdr:colOff>165100</xdr:colOff>
      <xdr:row>18</xdr:row>
      <xdr:rowOff>162103</xdr:rowOff>
    </xdr:to>
    <xdr:sp macro="" textlink="">
      <xdr:nvSpPr>
        <xdr:cNvPr id="73" name="楕円 72"/>
        <xdr:cNvSpPr/>
      </xdr:nvSpPr>
      <xdr:spPr bwMode="auto">
        <a:xfrm>
          <a:off x="4254500" y="319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146880</xdr:rowOff>
    </xdr:from>
    <xdr:ext cx="762000" cy="259045"/>
    <xdr:sp macro="" textlink="">
      <xdr:nvSpPr>
        <xdr:cNvPr id="74" name="テキスト ボックス 73"/>
        <xdr:cNvSpPr txBox="1"/>
      </xdr:nvSpPr>
      <xdr:spPr>
        <a:xfrm>
          <a:off x="3924300" y="328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70333</xdr:rowOff>
    </xdr:from>
    <xdr:to>
      <xdr:col>19</xdr:col>
      <xdr:colOff>38100</xdr:colOff>
      <xdr:row>19</xdr:row>
      <xdr:rowOff>483</xdr:rowOff>
    </xdr:to>
    <xdr:sp macro="" textlink="">
      <xdr:nvSpPr>
        <xdr:cNvPr id="75" name="楕円 74"/>
        <xdr:cNvSpPr/>
      </xdr:nvSpPr>
      <xdr:spPr bwMode="auto">
        <a:xfrm>
          <a:off x="3556000" y="320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156710</xdr:rowOff>
    </xdr:from>
    <xdr:ext cx="762000" cy="259045"/>
    <xdr:sp macro="" textlink="">
      <xdr:nvSpPr>
        <xdr:cNvPr id="76" name="テキスト ボックス 75"/>
        <xdr:cNvSpPr txBox="1"/>
      </xdr:nvSpPr>
      <xdr:spPr>
        <a:xfrm>
          <a:off x="3225800" y="32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77210</xdr:rowOff>
    </xdr:from>
    <xdr:to>
      <xdr:col>15</xdr:col>
      <xdr:colOff>101600</xdr:colOff>
      <xdr:row>19</xdr:row>
      <xdr:rowOff>7360</xdr:rowOff>
    </xdr:to>
    <xdr:sp macro="" textlink="">
      <xdr:nvSpPr>
        <xdr:cNvPr id="77" name="楕円 76"/>
        <xdr:cNvSpPr/>
      </xdr:nvSpPr>
      <xdr:spPr bwMode="auto">
        <a:xfrm>
          <a:off x="2857500" y="321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163587</xdr:rowOff>
    </xdr:from>
    <xdr:ext cx="762000" cy="259045"/>
    <xdr:sp macro="" textlink="">
      <xdr:nvSpPr>
        <xdr:cNvPr id="78" name="テキスト ボックス 77"/>
        <xdr:cNvSpPr txBox="1"/>
      </xdr:nvSpPr>
      <xdr:spPr>
        <a:xfrm>
          <a:off x="2527300" y="329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51236</xdr:rowOff>
    </xdr:from>
    <xdr:to>
      <xdr:col>29</xdr:col>
      <xdr:colOff>127000</xdr:colOff>
      <xdr:row>37</xdr:row>
      <xdr:rowOff>62274</xdr:rowOff>
    </xdr:to>
    <xdr:cxnSp macro="">
      <xdr:nvCxnSpPr>
        <xdr:cNvPr id="113" name="直線コネクタ 112"/>
        <xdr:cNvCxnSpPr/>
      </xdr:nvCxnSpPr>
      <xdr:spPr bwMode="auto">
        <a:xfrm flipV="1">
          <a:off x="5003800" y="7175936"/>
          <a:ext cx="6477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33241</xdr:rowOff>
    </xdr:from>
    <xdr:to>
      <xdr:col>26</xdr:col>
      <xdr:colOff>50800</xdr:colOff>
      <xdr:row>37</xdr:row>
      <xdr:rowOff>62274</xdr:rowOff>
    </xdr:to>
    <xdr:cxnSp macro="">
      <xdr:nvCxnSpPr>
        <xdr:cNvPr id="116" name="直線コネクタ 115"/>
        <xdr:cNvCxnSpPr/>
      </xdr:nvCxnSpPr>
      <xdr:spPr bwMode="auto">
        <a:xfrm>
          <a:off x="4305300" y="7157941"/>
          <a:ext cx="698500" cy="29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33241</xdr:rowOff>
    </xdr:from>
    <xdr:to>
      <xdr:col>22</xdr:col>
      <xdr:colOff>114300</xdr:colOff>
      <xdr:row>37</xdr:row>
      <xdr:rowOff>108222</xdr:rowOff>
    </xdr:to>
    <xdr:cxnSp macro="">
      <xdr:nvCxnSpPr>
        <xdr:cNvPr id="119" name="直線コネクタ 118"/>
        <xdr:cNvCxnSpPr/>
      </xdr:nvCxnSpPr>
      <xdr:spPr bwMode="auto">
        <a:xfrm flipV="1">
          <a:off x="3606800" y="7157941"/>
          <a:ext cx="698500" cy="74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129449</xdr:rowOff>
    </xdr:from>
    <xdr:to>
      <xdr:col>18</xdr:col>
      <xdr:colOff>177800</xdr:colOff>
      <xdr:row>37</xdr:row>
      <xdr:rowOff>108222</xdr:rowOff>
    </xdr:to>
    <xdr:cxnSp macro="">
      <xdr:nvCxnSpPr>
        <xdr:cNvPr id="122" name="直線コネクタ 121"/>
        <xdr:cNvCxnSpPr/>
      </xdr:nvCxnSpPr>
      <xdr:spPr bwMode="auto">
        <a:xfrm>
          <a:off x="2908300" y="7082699"/>
          <a:ext cx="698500" cy="150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436</xdr:rowOff>
    </xdr:from>
    <xdr:to>
      <xdr:col>29</xdr:col>
      <xdr:colOff>177800</xdr:colOff>
      <xdr:row>37</xdr:row>
      <xdr:rowOff>102036</xdr:rowOff>
    </xdr:to>
    <xdr:sp macro="" textlink="">
      <xdr:nvSpPr>
        <xdr:cNvPr id="132" name="楕円 131"/>
        <xdr:cNvSpPr/>
      </xdr:nvSpPr>
      <xdr:spPr bwMode="auto">
        <a:xfrm>
          <a:off x="5600700" y="712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143963</xdr:rowOff>
    </xdr:from>
    <xdr:ext cx="762000" cy="259045"/>
    <xdr:sp macro="" textlink="">
      <xdr:nvSpPr>
        <xdr:cNvPr id="133" name="人口1人当たり決算額の推移該当値テキスト445"/>
        <xdr:cNvSpPr txBox="1"/>
      </xdr:nvSpPr>
      <xdr:spPr>
        <a:xfrm>
          <a:off x="5740400" y="709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11474</xdr:rowOff>
    </xdr:from>
    <xdr:to>
      <xdr:col>26</xdr:col>
      <xdr:colOff>101600</xdr:colOff>
      <xdr:row>37</xdr:row>
      <xdr:rowOff>113074</xdr:rowOff>
    </xdr:to>
    <xdr:sp macro="" textlink="">
      <xdr:nvSpPr>
        <xdr:cNvPr id="134" name="楕円 133"/>
        <xdr:cNvSpPr/>
      </xdr:nvSpPr>
      <xdr:spPr bwMode="auto">
        <a:xfrm>
          <a:off x="4953000" y="713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97851</xdr:rowOff>
    </xdr:from>
    <xdr:ext cx="736600" cy="259045"/>
    <xdr:sp macro="" textlink="">
      <xdr:nvSpPr>
        <xdr:cNvPr id="135" name="テキスト ボックス 134"/>
        <xdr:cNvSpPr txBox="1"/>
      </xdr:nvSpPr>
      <xdr:spPr>
        <a:xfrm>
          <a:off x="4622800" y="722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153891</xdr:rowOff>
    </xdr:from>
    <xdr:to>
      <xdr:col>22</xdr:col>
      <xdr:colOff>165100</xdr:colOff>
      <xdr:row>37</xdr:row>
      <xdr:rowOff>84041</xdr:rowOff>
    </xdr:to>
    <xdr:sp macro="" textlink="">
      <xdr:nvSpPr>
        <xdr:cNvPr id="136" name="楕円 135"/>
        <xdr:cNvSpPr/>
      </xdr:nvSpPr>
      <xdr:spPr bwMode="auto">
        <a:xfrm>
          <a:off x="4254500" y="710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68818</xdr:rowOff>
    </xdr:from>
    <xdr:ext cx="762000" cy="259045"/>
    <xdr:sp macro="" textlink="">
      <xdr:nvSpPr>
        <xdr:cNvPr id="137" name="テキスト ボックス 136"/>
        <xdr:cNvSpPr txBox="1"/>
      </xdr:nvSpPr>
      <xdr:spPr>
        <a:xfrm>
          <a:off x="3924300" y="719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57422</xdr:rowOff>
    </xdr:from>
    <xdr:to>
      <xdr:col>19</xdr:col>
      <xdr:colOff>38100</xdr:colOff>
      <xdr:row>37</xdr:row>
      <xdr:rowOff>159022</xdr:rowOff>
    </xdr:to>
    <xdr:sp macro="" textlink="">
      <xdr:nvSpPr>
        <xdr:cNvPr id="138" name="楕円 137"/>
        <xdr:cNvSpPr/>
      </xdr:nvSpPr>
      <xdr:spPr bwMode="auto">
        <a:xfrm>
          <a:off x="3556000" y="7182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143799</xdr:rowOff>
    </xdr:from>
    <xdr:ext cx="762000" cy="259045"/>
    <xdr:sp macro="" textlink="">
      <xdr:nvSpPr>
        <xdr:cNvPr id="139" name="テキスト ボックス 138"/>
        <xdr:cNvSpPr txBox="1"/>
      </xdr:nvSpPr>
      <xdr:spPr>
        <a:xfrm>
          <a:off x="3225800" y="726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78649</xdr:rowOff>
    </xdr:from>
    <xdr:to>
      <xdr:col>15</xdr:col>
      <xdr:colOff>101600</xdr:colOff>
      <xdr:row>37</xdr:row>
      <xdr:rowOff>8799</xdr:rowOff>
    </xdr:to>
    <xdr:sp macro="" textlink="">
      <xdr:nvSpPr>
        <xdr:cNvPr id="140" name="楕円 139"/>
        <xdr:cNvSpPr/>
      </xdr:nvSpPr>
      <xdr:spPr bwMode="auto">
        <a:xfrm>
          <a:off x="2857500" y="703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165026</xdr:rowOff>
    </xdr:from>
    <xdr:ext cx="762000" cy="259045"/>
    <xdr:sp macro="" textlink="">
      <xdr:nvSpPr>
        <xdr:cNvPr id="141" name="テキスト ボックス 140"/>
        <xdr:cNvSpPr txBox="1"/>
      </xdr:nvSpPr>
      <xdr:spPr>
        <a:xfrm>
          <a:off x="2527300" y="711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85,255
84,067
58.92
27,689,737
26,514,961
1,083,322
15,512,065
23,565,354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31191</xdr:rowOff>
    </xdr:from>
    <xdr:to>
      <xdr:col>24</xdr:col>
      <xdr:colOff>63500</xdr:colOff>
      <xdr:row>38</xdr:row>
      <xdr:rowOff>32715</xdr:rowOff>
    </xdr:to>
    <xdr:cxnSp macro="">
      <xdr:nvCxnSpPr>
        <xdr:cNvPr id="61" name="直線コネクタ 60"/>
        <xdr:cNvCxnSpPr/>
      </xdr:nvCxnSpPr>
      <xdr:spPr>
        <a:xfrm>
          <a:off x="3797300" y="654629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31191</xdr:rowOff>
    </xdr:from>
    <xdr:to>
      <xdr:col>19</xdr:col>
      <xdr:colOff>177800</xdr:colOff>
      <xdr:row>38</xdr:row>
      <xdr:rowOff>52604</xdr:rowOff>
    </xdr:to>
    <xdr:cxnSp macro="">
      <xdr:nvCxnSpPr>
        <xdr:cNvPr id="64" name="直線コネクタ 63"/>
        <xdr:cNvCxnSpPr/>
      </xdr:nvCxnSpPr>
      <xdr:spPr>
        <a:xfrm flipV="1">
          <a:off x="2908300" y="6546291"/>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52604</xdr:rowOff>
    </xdr:from>
    <xdr:to>
      <xdr:col>15</xdr:col>
      <xdr:colOff>50800</xdr:colOff>
      <xdr:row>38</xdr:row>
      <xdr:rowOff>53442</xdr:rowOff>
    </xdr:to>
    <xdr:cxnSp macro="">
      <xdr:nvCxnSpPr>
        <xdr:cNvPr id="67" name="直線コネクタ 66"/>
        <xdr:cNvCxnSpPr/>
      </xdr:nvCxnSpPr>
      <xdr:spPr>
        <a:xfrm flipV="1">
          <a:off x="2019300" y="656770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43307</xdr:rowOff>
    </xdr:from>
    <xdr:to>
      <xdr:col>10</xdr:col>
      <xdr:colOff>114300</xdr:colOff>
      <xdr:row>38</xdr:row>
      <xdr:rowOff>53442</xdr:rowOff>
    </xdr:to>
    <xdr:cxnSp macro="">
      <xdr:nvCxnSpPr>
        <xdr:cNvPr id="70" name="直線コネクタ 69"/>
        <xdr:cNvCxnSpPr/>
      </xdr:nvCxnSpPr>
      <xdr:spPr>
        <a:xfrm>
          <a:off x="1130300" y="6558407"/>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153365</xdr:rowOff>
    </xdr:from>
    <xdr:to>
      <xdr:col>24</xdr:col>
      <xdr:colOff>114300</xdr:colOff>
      <xdr:row>38</xdr:row>
      <xdr:rowOff>83515</xdr:rowOff>
    </xdr:to>
    <xdr:sp macro="" textlink="">
      <xdr:nvSpPr>
        <xdr:cNvPr id="80" name="楕円 79"/>
        <xdr:cNvSpPr/>
      </xdr:nvSpPr>
      <xdr:spPr>
        <a:xfrm>
          <a:off x="4584700" y="64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131792</xdr:rowOff>
    </xdr:from>
    <xdr:ext cx="534377" cy="259045"/>
    <xdr:sp macro="" textlink="">
      <xdr:nvSpPr>
        <xdr:cNvPr id="81" name="人件費該当値テキスト"/>
        <xdr:cNvSpPr txBox="1"/>
      </xdr:nvSpPr>
      <xdr:spPr>
        <a:xfrm>
          <a:off x="4686300" y="64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151841</xdr:rowOff>
    </xdr:from>
    <xdr:to>
      <xdr:col>20</xdr:col>
      <xdr:colOff>38100</xdr:colOff>
      <xdr:row>38</xdr:row>
      <xdr:rowOff>81991</xdr:rowOff>
    </xdr:to>
    <xdr:sp macro="" textlink="">
      <xdr:nvSpPr>
        <xdr:cNvPr id="82" name="楕円 81"/>
        <xdr:cNvSpPr/>
      </xdr:nvSpPr>
      <xdr:spPr>
        <a:xfrm>
          <a:off x="3746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73118</xdr:rowOff>
    </xdr:from>
    <xdr:ext cx="534377" cy="259045"/>
    <xdr:sp macro="" textlink="">
      <xdr:nvSpPr>
        <xdr:cNvPr id="83" name="テキスト ボックス 82"/>
        <xdr:cNvSpPr txBox="1"/>
      </xdr:nvSpPr>
      <xdr:spPr>
        <a:xfrm>
          <a:off x="3530111" y="65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1804</xdr:rowOff>
    </xdr:from>
    <xdr:to>
      <xdr:col>15</xdr:col>
      <xdr:colOff>101600</xdr:colOff>
      <xdr:row>38</xdr:row>
      <xdr:rowOff>103404</xdr:rowOff>
    </xdr:to>
    <xdr:sp macro="" textlink="">
      <xdr:nvSpPr>
        <xdr:cNvPr id="84" name="楕円 83"/>
        <xdr:cNvSpPr/>
      </xdr:nvSpPr>
      <xdr:spPr>
        <a:xfrm>
          <a:off x="2857500" y="6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94531</xdr:rowOff>
    </xdr:from>
    <xdr:ext cx="534377" cy="259045"/>
    <xdr:sp macro="" textlink="">
      <xdr:nvSpPr>
        <xdr:cNvPr id="85" name="テキスト ボックス 84"/>
        <xdr:cNvSpPr txBox="1"/>
      </xdr:nvSpPr>
      <xdr:spPr>
        <a:xfrm>
          <a:off x="2641111" y="66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2642</xdr:rowOff>
    </xdr:from>
    <xdr:to>
      <xdr:col>10</xdr:col>
      <xdr:colOff>165100</xdr:colOff>
      <xdr:row>38</xdr:row>
      <xdr:rowOff>104242</xdr:rowOff>
    </xdr:to>
    <xdr:sp macro="" textlink="">
      <xdr:nvSpPr>
        <xdr:cNvPr id="86" name="楕円 85"/>
        <xdr:cNvSpPr/>
      </xdr:nvSpPr>
      <xdr:spPr>
        <a:xfrm>
          <a:off x="1968500" y="65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95369</xdr:rowOff>
    </xdr:from>
    <xdr:ext cx="534377" cy="259045"/>
    <xdr:sp macro="" textlink="">
      <xdr:nvSpPr>
        <xdr:cNvPr id="87" name="テキスト ボックス 86"/>
        <xdr:cNvSpPr txBox="1"/>
      </xdr:nvSpPr>
      <xdr:spPr>
        <a:xfrm>
          <a:off x="1752111" y="66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163957</xdr:rowOff>
    </xdr:from>
    <xdr:to>
      <xdr:col>6</xdr:col>
      <xdr:colOff>38100</xdr:colOff>
      <xdr:row>38</xdr:row>
      <xdr:rowOff>94107</xdr:rowOff>
    </xdr:to>
    <xdr:sp macro="" textlink="">
      <xdr:nvSpPr>
        <xdr:cNvPr id="88" name="楕円 87"/>
        <xdr:cNvSpPr/>
      </xdr:nvSpPr>
      <xdr:spPr>
        <a:xfrm>
          <a:off x="1079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85234</xdr:rowOff>
    </xdr:from>
    <xdr:ext cx="534377" cy="259045"/>
    <xdr:sp macro="" textlink="">
      <xdr:nvSpPr>
        <xdr:cNvPr id="89" name="テキスト ボックス 88"/>
        <xdr:cNvSpPr txBox="1"/>
      </xdr:nvSpPr>
      <xdr:spPr>
        <a:xfrm>
          <a:off x="863111" y="66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69324</xdr:rowOff>
    </xdr:from>
    <xdr:to>
      <xdr:col>24</xdr:col>
      <xdr:colOff>63500</xdr:colOff>
      <xdr:row>55</xdr:row>
      <xdr:rowOff>72198</xdr:rowOff>
    </xdr:to>
    <xdr:cxnSp macro="">
      <xdr:nvCxnSpPr>
        <xdr:cNvPr id="121" name="直線コネクタ 120"/>
        <xdr:cNvCxnSpPr/>
      </xdr:nvCxnSpPr>
      <xdr:spPr>
        <a:xfrm>
          <a:off x="3797300" y="9499074"/>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44178</xdr:rowOff>
    </xdr:from>
    <xdr:to>
      <xdr:col>19</xdr:col>
      <xdr:colOff>177800</xdr:colOff>
      <xdr:row>55</xdr:row>
      <xdr:rowOff>69324</xdr:rowOff>
    </xdr:to>
    <xdr:cxnSp macro="">
      <xdr:nvCxnSpPr>
        <xdr:cNvPr id="124" name="直線コネクタ 123"/>
        <xdr:cNvCxnSpPr/>
      </xdr:nvCxnSpPr>
      <xdr:spPr>
        <a:xfrm>
          <a:off x="2908300" y="947392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44178</xdr:rowOff>
    </xdr:from>
    <xdr:to>
      <xdr:col>15</xdr:col>
      <xdr:colOff>50800</xdr:colOff>
      <xdr:row>55</xdr:row>
      <xdr:rowOff>81374</xdr:rowOff>
    </xdr:to>
    <xdr:cxnSp macro="">
      <xdr:nvCxnSpPr>
        <xdr:cNvPr id="127" name="直線コネクタ 126"/>
        <xdr:cNvCxnSpPr/>
      </xdr:nvCxnSpPr>
      <xdr:spPr>
        <a:xfrm flipV="1">
          <a:off x="2019300" y="9473928"/>
          <a:ext cx="8890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81374</xdr:rowOff>
    </xdr:from>
    <xdr:to>
      <xdr:col>10</xdr:col>
      <xdr:colOff>114300</xdr:colOff>
      <xdr:row>56</xdr:row>
      <xdr:rowOff>35328</xdr:rowOff>
    </xdr:to>
    <xdr:cxnSp macro="">
      <xdr:nvCxnSpPr>
        <xdr:cNvPr id="130" name="直線コネクタ 129"/>
        <xdr:cNvCxnSpPr/>
      </xdr:nvCxnSpPr>
      <xdr:spPr>
        <a:xfrm flipV="1">
          <a:off x="1130300" y="9511124"/>
          <a:ext cx="889000" cy="1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21398</xdr:rowOff>
    </xdr:from>
    <xdr:to>
      <xdr:col>24</xdr:col>
      <xdr:colOff>114300</xdr:colOff>
      <xdr:row>55</xdr:row>
      <xdr:rowOff>122998</xdr:rowOff>
    </xdr:to>
    <xdr:sp macro="" textlink="">
      <xdr:nvSpPr>
        <xdr:cNvPr id="140" name="楕円 139"/>
        <xdr:cNvSpPr/>
      </xdr:nvSpPr>
      <xdr:spPr>
        <a:xfrm>
          <a:off x="4584700" y="94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44275</xdr:rowOff>
    </xdr:from>
    <xdr:ext cx="534377" cy="259045"/>
    <xdr:sp macro="" textlink="">
      <xdr:nvSpPr>
        <xdr:cNvPr id="141" name="物件費該当値テキスト"/>
        <xdr:cNvSpPr txBox="1"/>
      </xdr:nvSpPr>
      <xdr:spPr>
        <a:xfrm>
          <a:off x="4686300" y="93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18524</xdr:rowOff>
    </xdr:from>
    <xdr:to>
      <xdr:col>20</xdr:col>
      <xdr:colOff>38100</xdr:colOff>
      <xdr:row>55</xdr:row>
      <xdr:rowOff>120124</xdr:rowOff>
    </xdr:to>
    <xdr:sp macro="" textlink="">
      <xdr:nvSpPr>
        <xdr:cNvPr id="142" name="楕円 141"/>
        <xdr:cNvSpPr/>
      </xdr:nvSpPr>
      <xdr:spPr>
        <a:xfrm>
          <a:off x="3746500" y="9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136651</xdr:rowOff>
    </xdr:from>
    <xdr:ext cx="534377" cy="259045"/>
    <xdr:sp macro="" textlink="">
      <xdr:nvSpPr>
        <xdr:cNvPr id="143" name="テキスト ボックス 142"/>
        <xdr:cNvSpPr txBox="1"/>
      </xdr:nvSpPr>
      <xdr:spPr>
        <a:xfrm>
          <a:off x="3530111" y="922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164828</xdr:rowOff>
    </xdr:from>
    <xdr:to>
      <xdr:col>15</xdr:col>
      <xdr:colOff>101600</xdr:colOff>
      <xdr:row>55</xdr:row>
      <xdr:rowOff>94978</xdr:rowOff>
    </xdr:to>
    <xdr:sp macro="" textlink="">
      <xdr:nvSpPr>
        <xdr:cNvPr id="144" name="楕円 143"/>
        <xdr:cNvSpPr/>
      </xdr:nvSpPr>
      <xdr:spPr>
        <a:xfrm>
          <a:off x="2857500" y="9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111505</xdr:rowOff>
    </xdr:from>
    <xdr:ext cx="534377" cy="259045"/>
    <xdr:sp macro="" textlink="">
      <xdr:nvSpPr>
        <xdr:cNvPr id="145" name="テキスト ボックス 144"/>
        <xdr:cNvSpPr txBox="1"/>
      </xdr:nvSpPr>
      <xdr:spPr>
        <a:xfrm>
          <a:off x="2641111" y="919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30574</xdr:rowOff>
    </xdr:from>
    <xdr:to>
      <xdr:col>10</xdr:col>
      <xdr:colOff>165100</xdr:colOff>
      <xdr:row>55</xdr:row>
      <xdr:rowOff>132174</xdr:rowOff>
    </xdr:to>
    <xdr:sp macro="" textlink="">
      <xdr:nvSpPr>
        <xdr:cNvPr id="146" name="楕円 145"/>
        <xdr:cNvSpPr/>
      </xdr:nvSpPr>
      <xdr:spPr>
        <a:xfrm>
          <a:off x="1968500" y="94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123301</xdr:rowOff>
    </xdr:from>
    <xdr:ext cx="534377" cy="259045"/>
    <xdr:sp macro="" textlink="">
      <xdr:nvSpPr>
        <xdr:cNvPr id="147" name="テキスト ボックス 146"/>
        <xdr:cNvSpPr txBox="1"/>
      </xdr:nvSpPr>
      <xdr:spPr>
        <a:xfrm>
          <a:off x="1752111" y="95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155978</xdr:rowOff>
    </xdr:from>
    <xdr:to>
      <xdr:col>6</xdr:col>
      <xdr:colOff>38100</xdr:colOff>
      <xdr:row>56</xdr:row>
      <xdr:rowOff>86128</xdr:rowOff>
    </xdr:to>
    <xdr:sp macro="" textlink="">
      <xdr:nvSpPr>
        <xdr:cNvPr id="148" name="楕円 147"/>
        <xdr:cNvSpPr/>
      </xdr:nvSpPr>
      <xdr:spPr>
        <a:xfrm>
          <a:off x="1079500" y="95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77255</xdr:rowOff>
    </xdr:from>
    <xdr:ext cx="534377" cy="259045"/>
    <xdr:sp macro="" textlink="">
      <xdr:nvSpPr>
        <xdr:cNvPr id="149" name="テキスト ボックス 148"/>
        <xdr:cNvSpPr txBox="1"/>
      </xdr:nvSpPr>
      <xdr:spPr>
        <a:xfrm>
          <a:off x="863111" y="96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121230</xdr:rowOff>
    </xdr:from>
    <xdr:to>
      <xdr:col>24</xdr:col>
      <xdr:colOff>63500</xdr:colOff>
      <xdr:row>77</xdr:row>
      <xdr:rowOff>142078</xdr:rowOff>
    </xdr:to>
    <xdr:cxnSp macro="">
      <xdr:nvCxnSpPr>
        <xdr:cNvPr id="176" name="直線コネクタ 175"/>
        <xdr:cNvCxnSpPr/>
      </xdr:nvCxnSpPr>
      <xdr:spPr>
        <a:xfrm>
          <a:off x="3797300" y="13322880"/>
          <a:ext cx="8382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121230</xdr:rowOff>
    </xdr:from>
    <xdr:to>
      <xdr:col>19</xdr:col>
      <xdr:colOff>177800</xdr:colOff>
      <xdr:row>77</xdr:row>
      <xdr:rowOff>134762</xdr:rowOff>
    </xdr:to>
    <xdr:cxnSp macro="">
      <xdr:nvCxnSpPr>
        <xdr:cNvPr id="179" name="直線コネクタ 178"/>
        <xdr:cNvCxnSpPr/>
      </xdr:nvCxnSpPr>
      <xdr:spPr>
        <a:xfrm flipV="1">
          <a:off x="2908300" y="13322880"/>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125802</xdr:rowOff>
    </xdr:from>
    <xdr:to>
      <xdr:col>15</xdr:col>
      <xdr:colOff>50800</xdr:colOff>
      <xdr:row>77</xdr:row>
      <xdr:rowOff>134762</xdr:rowOff>
    </xdr:to>
    <xdr:cxnSp macro="">
      <xdr:nvCxnSpPr>
        <xdr:cNvPr id="182" name="直線コネクタ 181"/>
        <xdr:cNvCxnSpPr/>
      </xdr:nvCxnSpPr>
      <xdr:spPr>
        <a:xfrm>
          <a:off x="2019300" y="13327452"/>
          <a:ext cx="8890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125802</xdr:rowOff>
    </xdr:from>
    <xdr:to>
      <xdr:col>10</xdr:col>
      <xdr:colOff>114300</xdr:colOff>
      <xdr:row>78</xdr:row>
      <xdr:rowOff>9810</xdr:rowOff>
    </xdr:to>
    <xdr:cxnSp macro="">
      <xdr:nvCxnSpPr>
        <xdr:cNvPr id="185" name="直線コネクタ 184"/>
        <xdr:cNvCxnSpPr/>
      </xdr:nvCxnSpPr>
      <xdr:spPr>
        <a:xfrm flipV="1">
          <a:off x="1130300" y="13327452"/>
          <a:ext cx="8890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91278</xdr:rowOff>
    </xdr:from>
    <xdr:to>
      <xdr:col>24</xdr:col>
      <xdr:colOff>114300</xdr:colOff>
      <xdr:row>78</xdr:row>
      <xdr:rowOff>21428</xdr:rowOff>
    </xdr:to>
    <xdr:sp macro="" textlink="">
      <xdr:nvSpPr>
        <xdr:cNvPr id="195" name="楕円 194"/>
        <xdr:cNvSpPr/>
      </xdr:nvSpPr>
      <xdr:spPr>
        <a:xfrm>
          <a:off x="4584700" y="1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69705</xdr:rowOff>
    </xdr:from>
    <xdr:ext cx="469744" cy="259045"/>
    <xdr:sp macro="" textlink="">
      <xdr:nvSpPr>
        <xdr:cNvPr id="196" name="維持補修費該当値テキスト"/>
        <xdr:cNvSpPr txBox="1"/>
      </xdr:nvSpPr>
      <xdr:spPr>
        <a:xfrm>
          <a:off x="4686300" y="1327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70430</xdr:rowOff>
    </xdr:from>
    <xdr:to>
      <xdr:col>20</xdr:col>
      <xdr:colOff>38100</xdr:colOff>
      <xdr:row>78</xdr:row>
      <xdr:rowOff>580</xdr:rowOff>
    </xdr:to>
    <xdr:sp macro="" textlink="">
      <xdr:nvSpPr>
        <xdr:cNvPr id="197" name="楕円 196"/>
        <xdr:cNvSpPr/>
      </xdr:nvSpPr>
      <xdr:spPr>
        <a:xfrm>
          <a:off x="3746500" y="132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17107</xdr:rowOff>
    </xdr:from>
    <xdr:ext cx="469744" cy="259045"/>
    <xdr:sp macro="" textlink="">
      <xdr:nvSpPr>
        <xdr:cNvPr id="198" name="テキスト ボックス 197"/>
        <xdr:cNvSpPr txBox="1"/>
      </xdr:nvSpPr>
      <xdr:spPr>
        <a:xfrm>
          <a:off x="3562428" y="1304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83962</xdr:rowOff>
    </xdr:from>
    <xdr:to>
      <xdr:col>15</xdr:col>
      <xdr:colOff>101600</xdr:colOff>
      <xdr:row>78</xdr:row>
      <xdr:rowOff>14112</xdr:rowOff>
    </xdr:to>
    <xdr:sp macro="" textlink="">
      <xdr:nvSpPr>
        <xdr:cNvPr id="199" name="楕円 198"/>
        <xdr:cNvSpPr/>
      </xdr:nvSpPr>
      <xdr:spPr>
        <a:xfrm>
          <a:off x="2857500" y="132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30639</xdr:rowOff>
    </xdr:from>
    <xdr:ext cx="469744" cy="259045"/>
    <xdr:sp macro="" textlink="">
      <xdr:nvSpPr>
        <xdr:cNvPr id="200" name="テキスト ボックス 199"/>
        <xdr:cNvSpPr txBox="1"/>
      </xdr:nvSpPr>
      <xdr:spPr>
        <a:xfrm>
          <a:off x="2673428" y="130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75002</xdr:rowOff>
    </xdr:from>
    <xdr:to>
      <xdr:col>10</xdr:col>
      <xdr:colOff>165100</xdr:colOff>
      <xdr:row>78</xdr:row>
      <xdr:rowOff>5152</xdr:rowOff>
    </xdr:to>
    <xdr:sp macro="" textlink="">
      <xdr:nvSpPr>
        <xdr:cNvPr id="201" name="楕円 200"/>
        <xdr:cNvSpPr/>
      </xdr:nvSpPr>
      <xdr:spPr>
        <a:xfrm>
          <a:off x="1968500" y="1327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167729</xdr:rowOff>
    </xdr:from>
    <xdr:ext cx="469744" cy="259045"/>
    <xdr:sp macro="" textlink="">
      <xdr:nvSpPr>
        <xdr:cNvPr id="202" name="テキスト ボックス 201"/>
        <xdr:cNvSpPr txBox="1"/>
      </xdr:nvSpPr>
      <xdr:spPr>
        <a:xfrm>
          <a:off x="1784428" y="1336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130460</xdr:rowOff>
    </xdr:from>
    <xdr:to>
      <xdr:col>6</xdr:col>
      <xdr:colOff>38100</xdr:colOff>
      <xdr:row>78</xdr:row>
      <xdr:rowOff>60610</xdr:rowOff>
    </xdr:to>
    <xdr:sp macro="" textlink="">
      <xdr:nvSpPr>
        <xdr:cNvPr id="203" name="楕円 202"/>
        <xdr:cNvSpPr/>
      </xdr:nvSpPr>
      <xdr:spPr>
        <a:xfrm>
          <a:off x="1079500" y="133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51737</xdr:rowOff>
    </xdr:from>
    <xdr:ext cx="469744" cy="259045"/>
    <xdr:sp macro="" textlink="">
      <xdr:nvSpPr>
        <xdr:cNvPr id="204" name="テキスト ボックス 203"/>
        <xdr:cNvSpPr txBox="1"/>
      </xdr:nvSpPr>
      <xdr:spPr>
        <a:xfrm>
          <a:off x="895428" y="134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78101</xdr:rowOff>
    </xdr:from>
    <xdr:to>
      <xdr:col>24</xdr:col>
      <xdr:colOff>63500</xdr:colOff>
      <xdr:row>97</xdr:row>
      <xdr:rowOff>143419</xdr:rowOff>
    </xdr:to>
    <xdr:cxnSp macro="">
      <xdr:nvCxnSpPr>
        <xdr:cNvPr id="232" name="直線コネクタ 231"/>
        <xdr:cNvCxnSpPr/>
      </xdr:nvCxnSpPr>
      <xdr:spPr>
        <a:xfrm flipV="1">
          <a:off x="3797300" y="16708751"/>
          <a:ext cx="838200" cy="6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143419</xdr:rowOff>
    </xdr:from>
    <xdr:to>
      <xdr:col>19</xdr:col>
      <xdr:colOff>177800</xdr:colOff>
      <xdr:row>98</xdr:row>
      <xdr:rowOff>27366</xdr:rowOff>
    </xdr:to>
    <xdr:cxnSp macro="">
      <xdr:nvCxnSpPr>
        <xdr:cNvPr id="235" name="直線コネクタ 234"/>
        <xdr:cNvCxnSpPr/>
      </xdr:nvCxnSpPr>
      <xdr:spPr>
        <a:xfrm flipV="1">
          <a:off x="2908300" y="16774069"/>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27366</xdr:rowOff>
    </xdr:from>
    <xdr:to>
      <xdr:col>15</xdr:col>
      <xdr:colOff>50800</xdr:colOff>
      <xdr:row>98</xdr:row>
      <xdr:rowOff>101051</xdr:rowOff>
    </xdr:to>
    <xdr:cxnSp macro="">
      <xdr:nvCxnSpPr>
        <xdr:cNvPr id="238" name="直線コネクタ 237"/>
        <xdr:cNvCxnSpPr/>
      </xdr:nvCxnSpPr>
      <xdr:spPr>
        <a:xfrm flipV="1">
          <a:off x="2019300" y="16829466"/>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101051</xdr:rowOff>
    </xdr:from>
    <xdr:to>
      <xdr:col>10</xdr:col>
      <xdr:colOff>114300</xdr:colOff>
      <xdr:row>99</xdr:row>
      <xdr:rowOff>21042</xdr:rowOff>
    </xdr:to>
    <xdr:cxnSp macro="">
      <xdr:nvCxnSpPr>
        <xdr:cNvPr id="241" name="直線コネクタ 240"/>
        <xdr:cNvCxnSpPr/>
      </xdr:nvCxnSpPr>
      <xdr:spPr>
        <a:xfrm flipV="1">
          <a:off x="1130300" y="1690315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27301</xdr:rowOff>
    </xdr:from>
    <xdr:to>
      <xdr:col>24</xdr:col>
      <xdr:colOff>114300</xdr:colOff>
      <xdr:row>97</xdr:row>
      <xdr:rowOff>128901</xdr:rowOff>
    </xdr:to>
    <xdr:sp macro="" textlink="">
      <xdr:nvSpPr>
        <xdr:cNvPr id="251" name="楕円 250"/>
        <xdr:cNvSpPr/>
      </xdr:nvSpPr>
      <xdr:spPr>
        <a:xfrm>
          <a:off x="4584700" y="166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5728</xdr:rowOff>
    </xdr:from>
    <xdr:ext cx="534377" cy="259045"/>
    <xdr:sp macro="" textlink="">
      <xdr:nvSpPr>
        <xdr:cNvPr id="252" name="扶助費該当値テキスト"/>
        <xdr:cNvSpPr txBox="1"/>
      </xdr:nvSpPr>
      <xdr:spPr>
        <a:xfrm>
          <a:off x="4686300" y="166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92619</xdr:rowOff>
    </xdr:from>
    <xdr:to>
      <xdr:col>20</xdr:col>
      <xdr:colOff>38100</xdr:colOff>
      <xdr:row>98</xdr:row>
      <xdr:rowOff>22769</xdr:rowOff>
    </xdr:to>
    <xdr:sp macro="" textlink="">
      <xdr:nvSpPr>
        <xdr:cNvPr id="253" name="楕円 252"/>
        <xdr:cNvSpPr/>
      </xdr:nvSpPr>
      <xdr:spPr>
        <a:xfrm>
          <a:off x="3746500" y="1672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13896</xdr:rowOff>
    </xdr:from>
    <xdr:ext cx="534377" cy="259045"/>
    <xdr:sp macro="" textlink="">
      <xdr:nvSpPr>
        <xdr:cNvPr id="254" name="テキスト ボックス 253"/>
        <xdr:cNvSpPr txBox="1"/>
      </xdr:nvSpPr>
      <xdr:spPr>
        <a:xfrm>
          <a:off x="3530111" y="1681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148016</xdr:rowOff>
    </xdr:from>
    <xdr:to>
      <xdr:col>15</xdr:col>
      <xdr:colOff>101600</xdr:colOff>
      <xdr:row>98</xdr:row>
      <xdr:rowOff>78166</xdr:rowOff>
    </xdr:to>
    <xdr:sp macro="" textlink="">
      <xdr:nvSpPr>
        <xdr:cNvPr id="255" name="楕円 254"/>
        <xdr:cNvSpPr/>
      </xdr:nvSpPr>
      <xdr:spPr>
        <a:xfrm>
          <a:off x="2857500" y="167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69293</xdr:rowOff>
    </xdr:from>
    <xdr:ext cx="534377" cy="259045"/>
    <xdr:sp macro="" textlink="">
      <xdr:nvSpPr>
        <xdr:cNvPr id="256" name="テキスト ボックス 255"/>
        <xdr:cNvSpPr txBox="1"/>
      </xdr:nvSpPr>
      <xdr:spPr>
        <a:xfrm>
          <a:off x="2641111" y="1687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50251</xdr:rowOff>
    </xdr:from>
    <xdr:to>
      <xdr:col>10</xdr:col>
      <xdr:colOff>165100</xdr:colOff>
      <xdr:row>98</xdr:row>
      <xdr:rowOff>151851</xdr:rowOff>
    </xdr:to>
    <xdr:sp macro="" textlink="">
      <xdr:nvSpPr>
        <xdr:cNvPr id="257" name="楕円 256"/>
        <xdr:cNvSpPr/>
      </xdr:nvSpPr>
      <xdr:spPr>
        <a:xfrm>
          <a:off x="1968500" y="168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142978</xdr:rowOff>
    </xdr:from>
    <xdr:ext cx="534377" cy="259045"/>
    <xdr:sp macro="" textlink="">
      <xdr:nvSpPr>
        <xdr:cNvPr id="258" name="テキスト ボックス 257"/>
        <xdr:cNvSpPr txBox="1"/>
      </xdr:nvSpPr>
      <xdr:spPr>
        <a:xfrm>
          <a:off x="1752111" y="169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141692</xdr:rowOff>
    </xdr:from>
    <xdr:to>
      <xdr:col>6</xdr:col>
      <xdr:colOff>38100</xdr:colOff>
      <xdr:row>99</xdr:row>
      <xdr:rowOff>71842</xdr:rowOff>
    </xdr:to>
    <xdr:sp macro="" textlink="">
      <xdr:nvSpPr>
        <xdr:cNvPr id="259" name="楕円 258"/>
        <xdr:cNvSpPr/>
      </xdr:nvSpPr>
      <xdr:spPr>
        <a:xfrm>
          <a:off x="1079500" y="169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62969</xdr:rowOff>
    </xdr:from>
    <xdr:ext cx="534377" cy="259045"/>
    <xdr:sp macro="" textlink="">
      <xdr:nvSpPr>
        <xdr:cNvPr id="260" name="テキスト ボックス 259"/>
        <xdr:cNvSpPr txBox="1"/>
      </xdr:nvSpPr>
      <xdr:spPr>
        <a:xfrm>
          <a:off x="863111" y="1703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10541</xdr:rowOff>
    </xdr:from>
    <xdr:to>
      <xdr:col>55</xdr:col>
      <xdr:colOff>0</xdr:colOff>
      <xdr:row>37</xdr:row>
      <xdr:rowOff>37935</xdr:rowOff>
    </xdr:to>
    <xdr:cxnSp macro="">
      <xdr:nvCxnSpPr>
        <xdr:cNvPr id="289" name="直線コネクタ 288"/>
        <xdr:cNvCxnSpPr/>
      </xdr:nvCxnSpPr>
      <xdr:spPr>
        <a:xfrm>
          <a:off x="9639300" y="6354191"/>
          <a:ext cx="8382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169761</xdr:rowOff>
    </xdr:from>
    <xdr:to>
      <xdr:col>50</xdr:col>
      <xdr:colOff>114300</xdr:colOff>
      <xdr:row>37</xdr:row>
      <xdr:rowOff>10541</xdr:rowOff>
    </xdr:to>
    <xdr:cxnSp macro="">
      <xdr:nvCxnSpPr>
        <xdr:cNvPr id="292" name="直線コネクタ 291"/>
        <xdr:cNvCxnSpPr/>
      </xdr:nvCxnSpPr>
      <xdr:spPr>
        <a:xfrm>
          <a:off x="8750300" y="6341961"/>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169761</xdr:rowOff>
    </xdr:from>
    <xdr:to>
      <xdr:col>45</xdr:col>
      <xdr:colOff>177800</xdr:colOff>
      <xdr:row>37</xdr:row>
      <xdr:rowOff>20600</xdr:rowOff>
    </xdr:to>
    <xdr:cxnSp macro="">
      <xdr:nvCxnSpPr>
        <xdr:cNvPr id="295" name="直線コネクタ 294"/>
        <xdr:cNvCxnSpPr/>
      </xdr:nvCxnSpPr>
      <xdr:spPr>
        <a:xfrm flipV="1">
          <a:off x="7861300" y="634196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20600</xdr:rowOff>
    </xdr:from>
    <xdr:to>
      <xdr:col>41</xdr:col>
      <xdr:colOff>50800</xdr:colOff>
      <xdr:row>37</xdr:row>
      <xdr:rowOff>56071</xdr:rowOff>
    </xdr:to>
    <xdr:cxnSp macro="">
      <xdr:nvCxnSpPr>
        <xdr:cNvPr id="298" name="直線コネクタ 297"/>
        <xdr:cNvCxnSpPr/>
      </xdr:nvCxnSpPr>
      <xdr:spPr>
        <a:xfrm flipV="1">
          <a:off x="6972300" y="6364250"/>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158585</xdr:rowOff>
    </xdr:from>
    <xdr:to>
      <xdr:col>55</xdr:col>
      <xdr:colOff>50800</xdr:colOff>
      <xdr:row>37</xdr:row>
      <xdr:rowOff>88735</xdr:rowOff>
    </xdr:to>
    <xdr:sp macro="" textlink="">
      <xdr:nvSpPr>
        <xdr:cNvPr id="308" name="楕円 307"/>
        <xdr:cNvSpPr/>
      </xdr:nvSpPr>
      <xdr:spPr>
        <a:xfrm>
          <a:off x="10426700" y="63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137012</xdr:rowOff>
    </xdr:from>
    <xdr:ext cx="534377" cy="259045"/>
    <xdr:sp macro="" textlink="">
      <xdr:nvSpPr>
        <xdr:cNvPr id="309" name="補助費等該当値テキスト"/>
        <xdr:cNvSpPr txBox="1"/>
      </xdr:nvSpPr>
      <xdr:spPr>
        <a:xfrm>
          <a:off x="10528300" y="630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131191</xdr:rowOff>
    </xdr:from>
    <xdr:to>
      <xdr:col>50</xdr:col>
      <xdr:colOff>165100</xdr:colOff>
      <xdr:row>37</xdr:row>
      <xdr:rowOff>61341</xdr:rowOff>
    </xdr:to>
    <xdr:sp macro="" textlink="">
      <xdr:nvSpPr>
        <xdr:cNvPr id="310" name="楕円 309"/>
        <xdr:cNvSpPr/>
      </xdr:nvSpPr>
      <xdr:spPr>
        <a:xfrm>
          <a:off x="9588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52468</xdr:rowOff>
    </xdr:from>
    <xdr:ext cx="534377" cy="259045"/>
    <xdr:sp macro="" textlink="">
      <xdr:nvSpPr>
        <xdr:cNvPr id="311" name="テキスト ボックス 310"/>
        <xdr:cNvSpPr txBox="1"/>
      </xdr:nvSpPr>
      <xdr:spPr>
        <a:xfrm>
          <a:off x="9372111" y="63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118961</xdr:rowOff>
    </xdr:from>
    <xdr:to>
      <xdr:col>46</xdr:col>
      <xdr:colOff>38100</xdr:colOff>
      <xdr:row>37</xdr:row>
      <xdr:rowOff>49111</xdr:rowOff>
    </xdr:to>
    <xdr:sp macro="" textlink="">
      <xdr:nvSpPr>
        <xdr:cNvPr id="312" name="楕円 311"/>
        <xdr:cNvSpPr/>
      </xdr:nvSpPr>
      <xdr:spPr>
        <a:xfrm>
          <a:off x="8699500" y="62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40238</xdr:rowOff>
    </xdr:from>
    <xdr:ext cx="534377" cy="259045"/>
    <xdr:sp macro="" textlink="">
      <xdr:nvSpPr>
        <xdr:cNvPr id="313" name="テキスト ボックス 312"/>
        <xdr:cNvSpPr txBox="1"/>
      </xdr:nvSpPr>
      <xdr:spPr>
        <a:xfrm>
          <a:off x="8483111" y="63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141250</xdr:rowOff>
    </xdr:from>
    <xdr:to>
      <xdr:col>41</xdr:col>
      <xdr:colOff>101600</xdr:colOff>
      <xdr:row>37</xdr:row>
      <xdr:rowOff>71400</xdr:rowOff>
    </xdr:to>
    <xdr:sp macro="" textlink="">
      <xdr:nvSpPr>
        <xdr:cNvPr id="314" name="楕円 313"/>
        <xdr:cNvSpPr/>
      </xdr:nvSpPr>
      <xdr:spPr>
        <a:xfrm>
          <a:off x="7810500" y="63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62527</xdr:rowOff>
    </xdr:from>
    <xdr:ext cx="534377" cy="259045"/>
    <xdr:sp macro="" textlink="">
      <xdr:nvSpPr>
        <xdr:cNvPr id="315" name="テキスト ボックス 314"/>
        <xdr:cNvSpPr txBox="1"/>
      </xdr:nvSpPr>
      <xdr:spPr>
        <a:xfrm>
          <a:off x="7594111" y="64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5271</xdr:rowOff>
    </xdr:from>
    <xdr:to>
      <xdr:col>36</xdr:col>
      <xdr:colOff>165100</xdr:colOff>
      <xdr:row>37</xdr:row>
      <xdr:rowOff>106871</xdr:rowOff>
    </xdr:to>
    <xdr:sp macro="" textlink="">
      <xdr:nvSpPr>
        <xdr:cNvPr id="316" name="楕円 315"/>
        <xdr:cNvSpPr/>
      </xdr:nvSpPr>
      <xdr:spPr>
        <a:xfrm>
          <a:off x="6921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97998</xdr:rowOff>
    </xdr:from>
    <xdr:ext cx="534377" cy="259045"/>
    <xdr:sp macro="" textlink="">
      <xdr:nvSpPr>
        <xdr:cNvPr id="317" name="テキスト ボックス 316"/>
        <xdr:cNvSpPr txBox="1"/>
      </xdr:nvSpPr>
      <xdr:spPr>
        <a:xfrm>
          <a:off x="6705111" y="644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120365</xdr:rowOff>
    </xdr:from>
    <xdr:to>
      <xdr:col>55</xdr:col>
      <xdr:colOff>0</xdr:colOff>
      <xdr:row>57</xdr:row>
      <xdr:rowOff>168051</xdr:rowOff>
    </xdr:to>
    <xdr:cxnSp macro="">
      <xdr:nvCxnSpPr>
        <xdr:cNvPr id="344" name="直線コネクタ 343"/>
        <xdr:cNvCxnSpPr/>
      </xdr:nvCxnSpPr>
      <xdr:spPr>
        <a:xfrm flipV="1">
          <a:off x="9639300" y="9893015"/>
          <a:ext cx="838200" cy="4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144185</xdr:rowOff>
    </xdr:from>
    <xdr:to>
      <xdr:col>50</xdr:col>
      <xdr:colOff>114300</xdr:colOff>
      <xdr:row>57</xdr:row>
      <xdr:rowOff>168051</xdr:rowOff>
    </xdr:to>
    <xdr:cxnSp macro="">
      <xdr:nvCxnSpPr>
        <xdr:cNvPr id="347" name="直線コネクタ 346"/>
        <xdr:cNvCxnSpPr/>
      </xdr:nvCxnSpPr>
      <xdr:spPr>
        <a:xfrm>
          <a:off x="8750300" y="9916835"/>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138763</xdr:rowOff>
    </xdr:from>
    <xdr:to>
      <xdr:col>45</xdr:col>
      <xdr:colOff>177800</xdr:colOff>
      <xdr:row>57</xdr:row>
      <xdr:rowOff>144185</xdr:rowOff>
    </xdr:to>
    <xdr:cxnSp macro="">
      <xdr:nvCxnSpPr>
        <xdr:cNvPr id="350" name="直線コネクタ 349"/>
        <xdr:cNvCxnSpPr/>
      </xdr:nvCxnSpPr>
      <xdr:spPr>
        <a:xfrm>
          <a:off x="7861300" y="9911413"/>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71902</xdr:rowOff>
    </xdr:from>
    <xdr:to>
      <xdr:col>41</xdr:col>
      <xdr:colOff>50800</xdr:colOff>
      <xdr:row>57</xdr:row>
      <xdr:rowOff>138763</xdr:rowOff>
    </xdr:to>
    <xdr:cxnSp macro="">
      <xdr:nvCxnSpPr>
        <xdr:cNvPr id="353" name="直線コネクタ 352"/>
        <xdr:cNvCxnSpPr/>
      </xdr:nvCxnSpPr>
      <xdr:spPr>
        <a:xfrm>
          <a:off x="6972300" y="9844552"/>
          <a:ext cx="889000" cy="6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69565</xdr:rowOff>
    </xdr:from>
    <xdr:to>
      <xdr:col>55</xdr:col>
      <xdr:colOff>50800</xdr:colOff>
      <xdr:row>57</xdr:row>
      <xdr:rowOff>171165</xdr:rowOff>
    </xdr:to>
    <xdr:sp macro="" textlink="">
      <xdr:nvSpPr>
        <xdr:cNvPr id="363" name="楕円 362"/>
        <xdr:cNvSpPr/>
      </xdr:nvSpPr>
      <xdr:spPr>
        <a:xfrm>
          <a:off x="10426700" y="98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4"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117251</xdr:rowOff>
    </xdr:from>
    <xdr:to>
      <xdr:col>50</xdr:col>
      <xdr:colOff>165100</xdr:colOff>
      <xdr:row>58</xdr:row>
      <xdr:rowOff>47401</xdr:rowOff>
    </xdr:to>
    <xdr:sp macro="" textlink="">
      <xdr:nvSpPr>
        <xdr:cNvPr id="365" name="楕円 364"/>
        <xdr:cNvSpPr/>
      </xdr:nvSpPr>
      <xdr:spPr>
        <a:xfrm>
          <a:off x="9588500" y="988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38528</xdr:rowOff>
    </xdr:from>
    <xdr:ext cx="534377" cy="259045"/>
    <xdr:sp macro="" textlink="">
      <xdr:nvSpPr>
        <xdr:cNvPr id="366" name="テキスト ボックス 365"/>
        <xdr:cNvSpPr txBox="1"/>
      </xdr:nvSpPr>
      <xdr:spPr>
        <a:xfrm>
          <a:off x="9372111" y="998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93385</xdr:rowOff>
    </xdr:from>
    <xdr:to>
      <xdr:col>46</xdr:col>
      <xdr:colOff>38100</xdr:colOff>
      <xdr:row>58</xdr:row>
      <xdr:rowOff>23535</xdr:rowOff>
    </xdr:to>
    <xdr:sp macro="" textlink="">
      <xdr:nvSpPr>
        <xdr:cNvPr id="367" name="楕円 366"/>
        <xdr:cNvSpPr/>
      </xdr:nvSpPr>
      <xdr:spPr>
        <a:xfrm>
          <a:off x="8699500" y="98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14662</xdr:rowOff>
    </xdr:from>
    <xdr:ext cx="534377" cy="259045"/>
    <xdr:sp macro="" textlink="">
      <xdr:nvSpPr>
        <xdr:cNvPr id="368" name="テキスト ボックス 367"/>
        <xdr:cNvSpPr txBox="1"/>
      </xdr:nvSpPr>
      <xdr:spPr>
        <a:xfrm>
          <a:off x="8483111" y="99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87963</xdr:rowOff>
    </xdr:from>
    <xdr:to>
      <xdr:col>41</xdr:col>
      <xdr:colOff>101600</xdr:colOff>
      <xdr:row>58</xdr:row>
      <xdr:rowOff>18113</xdr:rowOff>
    </xdr:to>
    <xdr:sp macro="" textlink="">
      <xdr:nvSpPr>
        <xdr:cNvPr id="369" name="楕円 368"/>
        <xdr:cNvSpPr/>
      </xdr:nvSpPr>
      <xdr:spPr>
        <a:xfrm>
          <a:off x="7810500" y="986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9240</xdr:rowOff>
    </xdr:from>
    <xdr:ext cx="534377" cy="259045"/>
    <xdr:sp macro="" textlink="">
      <xdr:nvSpPr>
        <xdr:cNvPr id="370" name="テキスト ボックス 369"/>
        <xdr:cNvSpPr txBox="1"/>
      </xdr:nvSpPr>
      <xdr:spPr>
        <a:xfrm>
          <a:off x="7594111" y="995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21102</xdr:rowOff>
    </xdr:from>
    <xdr:to>
      <xdr:col>36</xdr:col>
      <xdr:colOff>165100</xdr:colOff>
      <xdr:row>57</xdr:row>
      <xdr:rowOff>122702</xdr:rowOff>
    </xdr:to>
    <xdr:sp macro="" textlink="">
      <xdr:nvSpPr>
        <xdr:cNvPr id="371" name="楕円 370"/>
        <xdr:cNvSpPr/>
      </xdr:nvSpPr>
      <xdr:spPr>
        <a:xfrm>
          <a:off x="6921500" y="97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113829</xdr:rowOff>
    </xdr:from>
    <xdr:ext cx="534377" cy="259045"/>
    <xdr:sp macro="" textlink="">
      <xdr:nvSpPr>
        <xdr:cNvPr id="372" name="テキスト ボックス 371"/>
        <xdr:cNvSpPr txBox="1"/>
      </xdr:nvSpPr>
      <xdr:spPr>
        <a:xfrm>
          <a:off x="6705111" y="988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152758</xdr:rowOff>
    </xdr:from>
    <xdr:to>
      <xdr:col>55</xdr:col>
      <xdr:colOff>0</xdr:colOff>
      <xdr:row>77</xdr:row>
      <xdr:rowOff>161251</xdr:rowOff>
    </xdr:to>
    <xdr:cxnSp macro="">
      <xdr:nvCxnSpPr>
        <xdr:cNvPr id="397" name="直線コネクタ 396"/>
        <xdr:cNvCxnSpPr/>
      </xdr:nvCxnSpPr>
      <xdr:spPr>
        <a:xfrm flipV="1">
          <a:off x="9639300" y="13354408"/>
          <a:ext cx="8382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161251</xdr:rowOff>
    </xdr:from>
    <xdr:to>
      <xdr:col>50</xdr:col>
      <xdr:colOff>114300</xdr:colOff>
      <xdr:row>78</xdr:row>
      <xdr:rowOff>25400</xdr:rowOff>
    </xdr:to>
    <xdr:cxnSp macro="">
      <xdr:nvCxnSpPr>
        <xdr:cNvPr id="400" name="直線コネクタ 399"/>
        <xdr:cNvCxnSpPr/>
      </xdr:nvCxnSpPr>
      <xdr:spPr>
        <a:xfrm flipV="1">
          <a:off x="8750300" y="13362901"/>
          <a:ext cx="889000" cy="3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25400</xdr:rowOff>
    </xdr:from>
    <xdr:to>
      <xdr:col>45</xdr:col>
      <xdr:colOff>177800</xdr:colOff>
      <xdr:row>78</xdr:row>
      <xdr:rowOff>25400</xdr:rowOff>
    </xdr:to>
    <xdr:cxnSp macro="">
      <xdr:nvCxnSpPr>
        <xdr:cNvPr id="403" name="直線コネクタ 402"/>
        <xdr:cNvCxnSpPr/>
      </xdr:nvCxnSpPr>
      <xdr:spPr>
        <a:xfrm>
          <a:off x="7861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101958</xdr:rowOff>
    </xdr:from>
    <xdr:to>
      <xdr:col>55</xdr:col>
      <xdr:colOff>50800</xdr:colOff>
      <xdr:row>78</xdr:row>
      <xdr:rowOff>32108</xdr:rowOff>
    </xdr:to>
    <xdr:sp macro="" textlink="">
      <xdr:nvSpPr>
        <xdr:cNvPr id="413" name="楕円 412"/>
        <xdr:cNvSpPr/>
      </xdr:nvSpPr>
      <xdr:spPr>
        <a:xfrm>
          <a:off x="10426700" y="133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50518</xdr:rowOff>
    </xdr:from>
    <xdr:ext cx="469744" cy="259045"/>
    <xdr:sp macro="" textlink="">
      <xdr:nvSpPr>
        <xdr:cNvPr id="414" name="普通建設事業費 （ うち新規整備　）該当値テキスト"/>
        <xdr:cNvSpPr txBox="1"/>
      </xdr:nvSpPr>
      <xdr:spPr>
        <a:xfrm>
          <a:off x="10528300" y="132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110451</xdr:rowOff>
    </xdr:from>
    <xdr:to>
      <xdr:col>50</xdr:col>
      <xdr:colOff>165100</xdr:colOff>
      <xdr:row>78</xdr:row>
      <xdr:rowOff>40601</xdr:rowOff>
    </xdr:to>
    <xdr:sp macro="" textlink="">
      <xdr:nvSpPr>
        <xdr:cNvPr id="415" name="楕円 414"/>
        <xdr:cNvSpPr/>
      </xdr:nvSpPr>
      <xdr:spPr>
        <a:xfrm>
          <a:off x="9588500" y="133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31728</xdr:rowOff>
    </xdr:from>
    <xdr:ext cx="469744" cy="259045"/>
    <xdr:sp macro="" textlink="">
      <xdr:nvSpPr>
        <xdr:cNvPr id="416" name="テキスト ボックス 415"/>
        <xdr:cNvSpPr txBox="1"/>
      </xdr:nvSpPr>
      <xdr:spPr>
        <a:xfrm>
          <a:off x="9404428" y="1340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17" name="楕円 416"/>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18" name="テキスト ボックス 417"/>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19" name="楕円 418"/>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0" name="テキスト ボックス 419"/>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160601</xdr:rowOff>
    </xdr:from>
    <xdr:to>
      <xdr:col>55</xdr:col>
      <xdr:colOff>0</xdr:colOff>
      <xdr:row>98</xdr:row>
      <xdr:rowOff>45289</xdr:rowOff>
    </xdr:to>
    <xdr:cxnSp macro="">
      <xdr:nvCxnSpPr>
        <xdr:cNvPr id="451" name="直線コネクタ 450"/>
        <xdr:cNvCxnSpPr/>
      </xdr:nvCxnSpPr>
      <xdr:spPr>
        <a:xfrm flipV="1">
          <a:off x="9639300" y="16619801"/>
          <a:ext cx="838200" cy="2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32699</xdr:rowOff>
    </xdr:from>
    <xdr:to>
      <xdr:col>50</xdr:col>
      <xdr:colOff>114300</xdr:colOff>
      <xdr:row>98</xdr:row>
      <xdr:rowOff>45289</xdr:rowOff>
    </xdr:to>
    <xdr:cxnSp macro="">
      <xdr:nvCxnSpPr>
        <xdr:cNvPr id="454" name="直線コネクタ 453"/>
        <xdr:cNvCxnSpPr/>
      </xdr:nvCxnSpPr>
      <xdr:spPr>
        <a:xfrm>
          <a:off x="8750300" y="16491899"/>
          <a:ext cx="889000" cy="35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32699</xdr:rowOff>
    </xdr:from>
    <xdr:to>
      <xdr:col>45</xdr:col>
      <xdr:colOff>177800</xdr:colOff>
      <xdr:row>96</xdr:row>
      <xdr:rowOff>54922</xdr:rowOff>
    </xdr:to>
    <xdr:cxnSp macro="">
      <xdr:nvCxnSpPr>
        <xdr:cNvPr id="457" name="直線コネクタ 456"/>
        <xdr:cNvCxnSpPr/>
      </xdr:nvCxnSpPr>
      <xdr:spPr>
        <a:xfrm flipV="1">
          <a:off x="7861300" y="16491899"/>
          <a:ext cx="889000" cy="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62690</xdr:rowOff>
    </xdr:from>
    <xdr:ext cx="534377" cy="259045"/>
    <xdr:sp macro="" textlink="">
      <xdr:nvSpPr>
        <xdr:cNvPr id="461" name="テキスト ボックス 460"/>
        <xdr:cNvSpPr txBox="1"/>
      </xdr:nvSpPr>
      <xdr:spPr>
        <a:xfrm>
          <a:off x="7594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109801</xdr:rowOff>
    </xdr:from>
    <xdr:to>
      <xdr:col>55</xdr:col>
      <xdr:colOff>50800</xdr:colOff>
      <xdr:row>97</xdr:row>
      <xdr:rowOff>39951</xdr:rowOff>
    </xdr:to>
    <xdr:sp macro="" textlink="">
      <xdr:nvSpPr>
        <xdr:cNvPr id="467" name="楕円 466"/>
        <xdr:cNvSpPr/>
      </xdr:nvSpPr>
      <xdr:spPr>
        <a:xfrm>
          <a:off x="10426700" y="165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132678</xdr:rowOff>
    </xdr:from>
    <xdr:ext cx="534377" cy="259045"/>
    <xdr:sp macro="" textlink="">
      <xdr:nvSpPr>
        <xdr:cNvPr id="468" name="普通建設事業費 （ うち更新整備　）該当値テキスト"/>
        <xdr:cNvSpPr txBox="1"/>
      </xdr:nvSpPr>
      <xdr:spPr>
        <a:xfrm>
          <a:off x="10528300" y="1642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165939</xdr:rowOff>
    </xdr:from>
    <xdr:to>
      <xdr:col>50</xdr:col>
      <xdr:colOff>165100</xdr:colOff>
      <xdr:row>98</xdr:row>
      <xdr:rowOff>96089</xdr:rowOff>
    </xdr:to>
    <xdr:sp macro="" textlink="">
      <xdr:nvSpPr>
        <xdr:cNvPr id="469" name="楕円 468"/>
        <xdr:cNvSpPr/>
      </xdr:nvSpPr>
      <xdr:spPr>
        <a:xfrm>
          <a:off x="9588500" y="167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87216</xdr:rowOff>
    </xdr:from>
    <xdr:ext cx="534377" cy="259045"/>
    <xdr:sp macro="" textlink="">
      <xdr:nvSpPr>
        <xdr:cNvPr id="470" name="テキスト ボックス 469"/>
        <xdr:cNvSpPr txBox="1"/>
      </xdr:nvSpPr>
      <xdr:spPr>
        <a:xfrm>
          <a:off x="9372111" y="1688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153349</xdr:rowOff>
    </xdr:from>
    <xdr:to>
      <xdr:col>46</xdr:col>
      <xdr:colOff>38100</xdr:colOff>
      <xdr:row>96</xdr:row>
      <xdr:rowOff>83499</xdr:rowOff>
    </xdr:to>
    <xdr:sp macro="" textlink="">
      <xdr:nvSpPr>
        <xdr:cNvPr id="471" name="楕円 470"/>
        <xdr:cNvSpPr/>
      </xdr:nvSpPr>
      <xdr:spPr>
        <a:xfrm>
          <a:off x="8699500" y="164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100026</xdr:rowOff>
    </xdr:from>
    <xdr:ext cx="534377" cy="259045"/>
    <xdr:sp macro="" textlink="">
      <xdr:nvSpPr>
        <xdr:cNvPr id="472" name="テキスト ボックス 471"/>
        <xdr:cNvSpPr txBox="1"/>
      </xdr:nvSpPr>
      <xdr:spPr>
        <a:xfrm>
          <a:off x="8483111" y="1621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4122</xdr:rowOff>
    </xdr:from>
    <xdr:to>
      <xdr:col>41</xdr:col>
      <xdr:colOff>101600</xdr:colOff>
      <xdr:row>96</xdr:row>
      <xdr:rowOff>105722</xdr:rowOff>
    </xdr:to>
    <xdr:sp macro="" textlink="">
      <xdr:nvSpPr>
        <xdr:cNvPr id="473" name="楕円 472"/>
        <xdr:cNvSpPr/>
      </xdr:nvSpPr>
      <xdr:spPr>
        <a:xfrm>
          <a:off x="7810500" y="164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122249</xdr:rowOff>
    </xdr:from>
    <xdr:ext cx="534377" cy="259045"/>
    <xdr:sp macro="" textlink="">
      <xdr:nvSpPr>
        <xdr:cNvPr id="474" name="テキスト ボックス 473"/>
        <xdr:cNvSpPr txBox="1"/>
      </xdr:nvSpPr>
      <xdr:spPr>
        <a:xfrm>
          <a:off x="7594111" y="162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98650</xdr:rowOff>
    </xdr:from>
    <xdr:to>
      <xdr:col>85</xdr:col>
      <xdr:colOff>127000</xdr:colOff>
      <xdr:row>39</xdr:row>
      <xdr:rowOff>98878</xdr:rowOff>
    </xdr:to>
    <xdr:cxnSp macro="">
      <xdr:nvCxnSpPr>
        <xdr:cNvPr id="505" name="直線コネクタ 504"/>
        <xdr:cNvCxnSpPr/>
      </xdr:nvCxnSpPr>
      <xdr:spPr>
        <a:xfrm flipV="1">
          <a:off x="15481300" y="678520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98715</xdr:rowOff>
    </xdr:from>
    <xdr:to>
      <xdr:col>76</xdr:col>
      <xdr:colOff>114300</xdr:colOff>
      <xdr:row>39</xdr:row>
      <xdr:rowOff>98878</xdr:rowOff>
    </xdr:to>
    <xdr:cxnSp macro="">
      <xdr:nvCxnSpPr>
        <xdr:cNvPr id="511" name="直線コネクタ 510"/>
        <xdr:cNvCxnSpPr/>
      </xdr:nvCxnSpPr>
      <xdr:spPr>
        <a:xfrm>
          <a:off x="13703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92282</xdr:rowOff>
    </xdr:from>
    <xdr:to>
      <xdr:col>71</xdr:col>
      <xdr:colOff>177800</xdr:colOff>
      <xdr:row>39</xdr:row>
      <xdr:rowOff>98715</xdr:rowOff>
    </xdr:to>
    <xdr:cxnSp macro="">
      <xdr:nvCxnSpPr>
        <xdr:cNvPr id="514" name="直線コネクタ 513"/>
        <xdr:cNvCxnSpPr/>
      </xdr:nvCxnSpPr>
      <xdr:spPr>
        <a:xfrm>
          <a:off x="12814300" y="6778832"/>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47850</xdr:rowOff>
    </xdr:from>
    <xdr:to>
      <xdr:col>85</xdr:col>
      <xdr:colOff>177800</xdr:colOff>
      <xdr:row>39</xdr:row>
      <xdr:rowOff>149450</xdr:rowOff>
    </xdr:to>
    <xdr:sp macro="" textlink="">
      <xdr:nvSpPr>
        <xdr:cNvPr id="524" name="楕円 523"/>
        <xdr:cNvSpPr/>
      </xdr:nvSpPr>
      <xdr:spPr>
        <a:xfrm>
          <a:off x="162687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249299" cy="259045"/>
    <xdr:sp macro="" textlink="">
      <xdr:nvSpPr>
        <xdr:cNvPr id="525" name="災害復旧事業費該当値テキスト"/>
        <xdr:cNvSpPr txBox="1"/>
      </xdr:nvSpPr>
      <xdr:spPr>
        <a:xfrm>
          <a:off x="16370300" y="6693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47915</xdr:rowOff>
    </xdr:from>
    <xdr:to>
      <xdr:col>72</xdr:col>
      <xdr:colOff>38100</xdr:colOff>
      <xdr:row>39</xdr:row>
      <xdr:rowOff>149515</xdr:rowOff>
    </xdr:to>
    <xdr:sp macro="" textlink="">
      <xdr:nvSpPr>
        <xdr:cNvPr id="530" name="楕円 529"/>
        <xdr:cNvSpPr/>
      </xdr:nvSpPr>
      <xdr:spPr>
        <a:xfrm>
          <a:off x="1365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140642</xdr:rowOff>
    </xdr:from>
    <xdr:ext cx="249299" cy="259045"/>
    <xdr:sp macro="" textlink="">
      <xdr:nvSpPr>
        <xdr:cNvPr id="531" name="テキスト ボックス 530"/>
        <xdr:cNvSpPr txBox="1"/>
      </xdr:nvSpPr>
      <xdr:spPr>
        <a:xfrm>
          <a:off x="13578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41482</xdr:rowOff>
    </xdr:from>
    <xdr:to>
      <xdr:col>67</xdr:col>
      <xdr:colOff>101600</xdr:colOff>
      <xdr:row>39</xdr:row>
      <xdr:rowOff>143082</xdr:rowOff>
    </xdr:to>
    <xdr:sp macro="" textlink="">
      <xdr:nvSpPr>
        <xdr:cNvPr id="532" name="楕円 531"/>
        <xdr:cNvSpPr/>
      </xdr:nvSpPr>
      <xdr:spPr>
        <a:xfrm>
          <a:off x="12763500" y="67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134209</xdr:rowOff>
    </xdr:from>
    <xdr:ext cx="378565" cy="259045"/>
    <xdr:sp macro="" textlink="">
      <xdr:nvSpPr>
        <xdr:cNvPr id="533" name="テキスト ボックス 532"/>
        <xdr:cNvSpPr txBox="1"/>
      </xdr:nvSpPr>
      <xdr:spPr>
        <a:xfrm>
          <a:off x="12625017" y="6820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91681</xdr:rowOff>
    </xdr:from>
    <xdr:to>
      <xdr:col>85</xdr:col>
      <xdr:colOff>127000</xdr:colOff>
      <xdr:row>77</xdr:row>
      <xdr:rowOff>98197</xdr:rowOff>
    </xdr:to>
    <xdr:cxnSp macro="">
      <xdr:nvCxnSpPr>
        <xdr:cNvPr id="611" name="直線コネクタ 610"/>
        <xdr:cNvCxnSpPr/>
      </xdr:nvCxnSpPr>
      <xdr:spPr>
        <a:xfrm flipV="1">
          <a:off x="15481300" y="13293331"/>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98197</xdr:rowOff>
    </xdr:from>
    <xdr:to>
      <xdr:col>81</xdr:col>
      <xdr:colOff>50800</xdr:colOff>
      <xdr:row>77</xdr:row>
      <xdr:rowOff>101536</xdr:rowOff>
    </xdr:to>
    <xdr:cxnSp macro="">
      <xdr:nvCxnSpPr>
        <xdr:cNvPr id="614" name="直線コネクタ 613"/>
        <xdr:cNvCxnSpPr/>
      </xdr:nvCxnSpPr>
      <xdr:spPr>
        <a:xfrm flipV="1">
          <a:off x="14592300" y="13299847"/>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100064</xdr:rowOff>
    </xdr:from>
    <xdr:to>
      <xdr:col>76</xdr:col>
      <xdr:colOff>114300</xdr:colOff>
      <xdr:row>77</xdr:row>
      <xdr:rowOff>101536</xdr:rowOff>
    </xdr:to>
    <xdr:cxnSp macro="">
      <xdr:nvCxnSpPr>
        <xdr:cNvPr id="617" name="直線コネクタ 616"/>
        <xdr:cNvCxnSpPr/>
      </xdr:nvCxnSpPr>
      <xdr:spPr>
        <a:xfrm>
          <a:off x="13703300" y="13301714"/>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58243</xdr:rowOff>
    </xdr:from>
    <xdr:to>
      <xdr:col>71</xdr:col>
      <xdr:colOff>177800</xdr:colOff>
      <xdr:row>77</xdr:row>
      <xdr:rowOff>100064</xdr:rowOff>
    </xdr:to>
    <xdr:cxnSp macro="">
      <xdr:nvCxnSpPr>
        <xdr:cNvPr id="620" name="直線コネクタ 619"/>
        <xdr:cNvCxnSpPr/>
      </xdr:nvCxnSpPr>
      <xdr:spPr>
        <a:xfrm>
          <a:off x="12814300" y="13259893"/>
          <a:ext cx="889000" cy="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40881</xdr:rowOff>
    </xdr:from>
    <xdr:to>
      <xdr:col>85</xdr:col>
      <xdr:colOff>177800</xdr:colOff>
      <xdr:row>77</xdr:row>
      <xdr:rowOff>142481</xdr:rowOff>
    </xdr:to>
    <xdr:sp macro="" textlink="">
      <xdr:nvSpPr>
        <xdr:cNvPr id="630" name="楕円 629"/>
        <xdr:cNvSpPr/>
      </xdr:nvSpPr>
      <xdr:spPr>
        <a:xfrm>
          <a:off x="16268700" y="132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19308</xdr:rowOff>
    </xdr:from>
    <xdr:ext cx="534377" cy="259045"/>
    <xdr:sp macro="" textlink="">
      <xdr:nvSpPr>
        <xdr:cNvPr id="631" name="公債費該当値テキスト"/>
        <xdr:cNvSpPr txBox="1"/>
      </xdr:nvSpPr>
      <xdr:spPr>
        <a:xfrm>
          <a:off x="16370300" y="1322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47397</xdr:rowOff>
    </xdr:from>
    <xdr:to>
      <xdr:col>81</xdr:col>
      <xdr:colOff>101600</xdr:colOff>
      <xdr:row>77</xdr:row>
      <xdr:rowOff>148997</xdr:rowOff>
    </xdr:to>
    <xdr:sp macro="" textlink="">
      <xdr:nvSpPr>
        <xdr:cNvPr id="632" name="楕円 631"/>
        <xdr:cNvSpPr/>
      </xdr:nvSpPr>
      <xdr:spPr>
        <a:xfrm>
          <a:off x="15430500" y="132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140124</xdr:rowOff>
    </xdr:from>
    <xdr:ext cx="534377" cy="259045"/>
    <xdr:sp macro="" textlink="">
      <xdr:nvSpPr>
        <xdr:cNvPr id="633" name="テキスト ボックス 632"/>
        <xdr:cNvSpPr txBox="1"/>
      </xdr:nvSpPr>
      <xdr:spPr>
        <a:xfrm>
          <a:off x="15214111" y="133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50736</xdr:rowOff>
    </xdr:from>
    <xdr:to>
      <xdr:col>76</xdr:col>
      <xdr:colOff>165100</xdr:colOff>
      <xdr:row>77</xdr:row>
      <xdr:rowOff>152336</xdr:rowOff>
    </xdr:to>
    <xdr:sp macro="" textlink="">
      <xdr:nvSpPr>
        <xdr:cNvPr id="634" name="楕円 633"/>
        <xdr:cNvSpPr/>
      </xdr:nvSpPr>
      <xdr:spPr>
        <a:xfrm>
          <a:off x="14541500" y="132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143463</xdr:rowOff>
    </xdr:from>
    <xdr:ext cx="534377" cy="259045"/>
    <xdr:sp macro="" textlink="">
      <xdr:nvSpPr>
        <xdr:cNvPr id="635" name="テキスト ボックス 634"/>
        <xdr:cNvSpPr txBox="1"/>
      </xdr:nvSpPr>
      <xdr:spPr>
        <a:xfrm>
          <a:off x="14325111" y="133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49264</xdr:rowOff>
    </xdr:from>
    <xdr:to>
      <xdr:col>72</xdr:col>
      <xdr:colOff>38100</xdr:colOff>
      <xdr:row>77</xdr:row>
      <xdr:rowOff>150864</xdr:rowOff>
    </xdr:to>
    <xdr:sp macro="" textlink="">
      <xdr:nvSpPr>
        <xdr:cNvPr id="636" name="楕円 635"/>
        <xdr:cNvSpPr/>
      </xdr:nvSpPr>
      <xdr:spPr>
        <a:xfrm>
          <a:off x="13652500" y="132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141991</xdr:rowOff>
    </xdr:from>
    <xdr:ext cx="534377" cy="259045"/>
    <xdr:sp macro="" textlink="">
      <xdr:nvSpPr>
        <xdr:cNvPr id="637" name="テキスト ボックス 636"/>
        <xdr:cNvSpPr txBox="1"/>
      </xdr:nvSpPr>
      <xdr:spPr>
        <a:xfrm>
          <a:off x="13436111" y="133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7443</xdr:rowOff>
    </xdr:from>
    <xdr:to>
      <xdr:col>67</xdr:col>
      <xdr:colOff>101600</xdr:colOff>
      <xdr:row>77</xdr:row>
      <xdr:rowOff>109043</xdr:rowOff>
    </xdr:to>
    <xdr:sp macro="" textlink="">
      <xdr:nvSpPr>
        <xdr:cNvPr id="638" name="楕円 637"/>
        <xdr:cNvSpPr/>
      </xdr:nvSpPr>
      <xdr:spPr>
        <a:xfrm>
          <a:off x="12763500" y="132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100170</xdr:rowOff>
    </xdr:from>
    <xdr:ext cx="534377" cy="259045"/>
    <xdr:sp macro="" textlink="">
      <xdr:nvSpPr>
        <xdr:cNvPr id="639" name="テキスト ボックス 638"/>
        <xdr:cNvSpPr txBox="1"/>
      </xdr:nvSpPr>
      <xdr:spPr>
        <a:xfrm>
          <a:off x="12547111" y="133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113917</xdr:rowOff>
    </xdr:from>
    <xdr:to>
      <xdr:col>85</xdr:col>
      <xdr:colOff>127000</xdr:colOff>
      <xdr:row>98</xdr:row>
      <xdr:rowOff>115484</xdr:rowOff>
    </xdr:to>
    <xdr:cxnSp macro="">
      <xdr:nvCxnSpPr>
        <xdr:cNvPr id="670" name="直線コネクタ 669"/>
        <xdr:cNvCxnSpPr/>
      </xdr:nvCxnSpPr>
      <xdr:spPr>
        <a:xfrm flipV="1">
          <a:off x="15481300" y="16916017"/>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113754</xdr:rowOff>
    </xdr:from>
    <xdr:to>
      <xdr:col>81</xdr:col>
      <xdr:colOff>50800</xdr:colOff>
      <xdr:row>98</xdr:row>
      <xdr:rowOff>115484</xdr:rowOff>
    </xdr:to>
    <xdr:cxnSp macro="">
      <xdr:nvCxnSpPr>
        <xdr:cNvPr id="673" name="直線コネクタ 672"/>
        <xdr:cNvCxnSpPr/>
      </xdr:nvCxnSpPr>
      <xdr:spPr>
        <a:xfrm>
          <a:off x="14592300" y="1691585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113754</xdr:rowOff>
    </xdr:from>
    <xdr:to>
      <xdr:col>76</xdr:col>
      <xdr:colOff>114300</xdr:colOff>
      <xdr:row>99</xdr:row>
      <xdr:rowOff>5201</xdr:rowOff>
    </xdr:to>
    <xdr:cxnSp macro="">
      <xdr:nvCxnSpPr>
        <xdr:cNvPr id="676" name="直線コネクタ 675"/>
        <xdr:cNvCxnSpPr/>
      </xdr:nvCxnSpPr>
      <xdr:spPr>
        <a:xfrm flipV="1">
          <a:off x="13703300" y="16915854"/>
          <a:ext cx="8890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154347</xdr:rowOff>
    </xdr:from>
    <xdr:to>
      <xdr:col>71</xdr:col>
      <xdr:colOff>177800</xdr:colOff>
      <xdr:row>99</xdr:row>
      <xdr:rowOff>5201</xdr:rowOff>
    </xdr:to>
    <xdr:cxnSp macro="">
      <xdr:nvCxnSpPr>
        <xdr:cNvPr id="679" name="直線コネクタ 678"/>
        <xdr:cNvCxnSpPr/>
      </xdr:nvCxnSpPr>
      <xdr:spPr>
        <a:xfrm>
          <a:off x="12814300" y="16784997"/>
          <a:ext cx="889000" cy="19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63117</xdr:rowOff>
    </xdr:from>
    <xdr:to>
      <xdr:col>85</xdr:col>
      <xdr:colOff>177800</xdr:colOff>
      <xdr:row>98</xdr:row>
      <xdr:rowOff>164717</xdr:rowOff>
    </xdr:to>
    <xdr:sp macro="" textlink="">
      <xdr:nvSpPr>
        <xdr:cNvPr id="689" name="楕円 688"/>
        <xdr:cNvSpPr/>
      </xdr:nvSpPr>
      <xdr:spPr>
        <a:xfrm>
          <a:off x="16268700" y="1686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41544</xdr:rowOff>
    </xdr:from>
    <xdr:ext cx="469744" cy="259045"/>
    <xdr:sp macro="" textlink="">
      <xdr:nvSpPr>
        <xdr:cNvPr id="690" name="積立金該当値テキスト"/>
        <xdr:cNvSpPr txBox="1"/>
      </xdr:nvSpPr>
      <xdr:spPr>
        <a:xfrm>
          <a:off x="16370300" y="1684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64684</xdr:rowOff>
    </xdr:from>
    <xdr:to>
      <xdr:col>81</xdr:col>
      <xdr:colOff>101600</xdr:colOff>
      <xdr:row>98</xdr:row>
      <xdr:rowOff>166284</xdr:rowOff>
    </xdr:to>
    <xdr:sp macro="" textlink="">
      <xdr:nvSpPr>
        <xdr:cNvPr id="691" name="楕円 690"/>
        <xdr:cNvSpPr/>
      </xdr:nvSpPr>
      <xdr:spPr>
        <a:xfrm>
          <a:off x="15430500" y="168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11361</xdr:rowOff>
    </xdr:from>
    <xdr:ext cx="469744" cy="259045"/>
    <xdr:sp macro="" textlink="">
      <xdr:nvSpPr>
        <xdr:cNvPr id="692" name="テキスト ボックス 691"/>
        <xdr:cNvSpPr txBox="1"/>
      </xdr:nvSpPr>
      <xdr:spPr>
        <a:xfrm>
          <a:off x="15246428" y="166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62954</xdr:rowOff>
    </xdr:from>
    <xdr:to>
      <xdr:col>76</xdr:col>
      <xdr:colOff>165100</xdr:colOff>
      <xdr:row>98</xdr:row>
      <xdr:rowOff>164554</xdr:rowOff>
    </xdr:to>
    <xdr:sp macro="" textlink="">
      <xdr:nvSpPr>
        <xdr:cNvPr id="693" name="楕円 692"/>
        <xdr:cNvSpPr/>
      </xdr:nvSpPr>
      <xdr:spPr>
        <a:xfrm>
          <a:off x="14541500" y="168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155681</xdr:rowOff>
    </xdr:from>
    <xdr:ext cx="469744" cy="259045"/>
    <xdr:sp macro="" textlink="">
      <xdr:nvSpPr>
        <xdr:cNvPr id="694" name="テキスト ボックス 693"/>
        <xdr:cNvSpPr txBox="1"/>
      </xdr:nvSpPr>
      <xdr:spPr>
        <a:xfrm>
          <a:off x="14357428" y="169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125851</xdr:rowOff>
    </xdr:from>
    <xdr:to>
      <xdr:col>72</xdr:col>
      <xdr:colOff>38100</xdr:colOff>
      <xdr:row>99</xdr:row>
      <xdr:rowOff>56001</xdr:rowOff>
    </xdr:to>
    <xdr:sp macro="" textlink="">
      <xdr:nvSpPr>
        <xdr:cNvPr id="695" name="楕円 694"/>
        <xdr:cNvSpPr/>
      </xdr:nvSpPr>
      <xdr:spPr>
        <a:xfrm>
          <a:off x="13652500" y="169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47128</xdr:rowOff>
    </xdr:from>
    <xdr:ext cx="469744" cy="259045"/>
    <xdr:sp macro="" textlink="">
      <xdr:nvSpPr>
        <xdr:cNvPr id="696" name="テキスト ボックス 695"/>
        <xdr:cNvSpPr txBox="1"/>
      </xdr:nvSpPr>
      <xdr:spPr>
        <a:xfrm>
          <a:off x="13468428" y="1702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103547</xdr:rowOff>
    </xdr:from>
    <xdr:to>
      <xdr:col>67</xdr:col>
      <xdr:colOff>101600</xdr:colOff>
      <xdr:row>98</xdr:row>
      <xdr:rowOff>33697</xdr:rowOff>
    </xdr:to>
    <xdr:sp macro="" textlink="">
      <xdr:nvSpPr>
        <xdr:cNvPr id="697" name="楕円 696"/>
        <xdr:cNvSpPr/>
      </xdr:nvSpPr>
      <xdr:spPr>
        <a:xfrm>
          <a:off x="12763500" y="167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24824</xdr:rowOff>
    </xdr:from>
    <xdr:ext cx="534377" cy="259045"/>
    <xdr:sp macro="" textlink="">
      <xdr:nvSpPr>
        <xdr:cNvPr id="698" name="テキスト ボックス 697"/>
        <xdr:cNvSpPr txBox="1"/>
      </xdr:nvSpPr>
      <xdr:spPr>
        <a:xfrm>
          <a:off x="12547111" y="1682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92456</xdr:rowOff>
    </xdr:from>
    <xdr:to>
      <xdr:col>116</xdr:col>
      <xdr:colOff>63500</xdr:colOff>
      <xdr:row>39</xdr:row>
      <xdr:rowOff>93762</xdr:rowOff>
    </xdr:to>
    <xdr:cxnSp macro="">
      <xdr:nvCxnSpPr>
        <xdr:cNvPr id="729" name="直線コネクタ 728"/>
        <xdr:cNvCxnSpPr/>
      </xdr:nvCxnSpPr>
      <xdr:spPr>
        <a:xfrm flipV="1">
          <a:off x="21323300" y="677900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93762</xdr:rowOff>
    </xdr:from>
    <xdr:to>
      <xdr:col>111</xdr:col>
      <xdr:colOff>177800</xdr:colOff>
      <xdr:row>39</xdr:row>
      <xdr:rowOff>93762</xdr:rowOff>
    </xdr:to>
    <xdr:cxnSp macro="">
      <xdr:nvCxnSpPr>
        <xdr:cNvPr id="732" name="直線コネクタ 731"/>
        <xdr:cNvCxnSpPr/>
      </xdr:nvCxnSpPr>
      <xdr:spPr>
        <a:xfrm>
          <a:off x="20434300" y="6780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42164</xdr:rowOff>
    </xdr:from>
    <xdr:to>
      <xdr:col>107</xdr:col>
      <xdr:colOff>50800</xdr:colOff>
      <xdr:row>39</xdr:row>
      <xdr:rowOff>93762</xdr:rowOff>
    </xdr:to>
    <xdr:cxnSp macro="">
      <xdr:nvCxnSpPr>
        <xdr:cNvPr id="735" name="直線コネクタ 734"/>
        <xdr:cNvCxnSpPr/>
      </xdr:nvCxnSpPr>
      <xdr:spPr>
        <a:xfrm>
          <a:off x="19545300" y="6728714"/>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91803</xdr:rowOff>
    </xdr:to>
    <xdr:cxnSp macro="">
      <xdr:nvCxnSpPr>
        <xdr:cNvPr id="738" name="直線コネクタ 737"/>
        <xdr:cNvCxnSpPr/>
      </xdr:nvCxnSpPr>
      <xdr:spPr>
        <a:xfrm flipV="1">
          <a:off x="18656300" y="6728714"/>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41656</xdr:rowOff>
    </xdr:from>
    <xdr:to>
      <xdr:col>116</xdr:col>
      <xdr:colOff>114300</xdr:colOff>
      <xdr:row>39</xdr:row>
      <xdr:rowOff>143256</xdr:rowOff>
    </xdr:to>
    <xdr:sp macro="" textlink="">
      <xdr:nvSpPr>
        <xdr:cNvPr id="748" name="楕円 747"/>
        <xdr:cNvSpPr/>
      </xdr:nvSpPr>
      <xdr:spPr>
        <a:xfrm>
          <a:off x="22110700" y="67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128033</xdr:rowOff>
    </xdr:from>
    <xdr:ext cx="313932" cy="259045"/>
    <xdr:sp macro="" textlink="">
      <xdr:nvSpPr>
        <xdr:cNvPr id="749" name="投資及び出資金該当値テキスト"/>
        <xdr:cNvSpPr txBox="1"/>
      </xdr:nvSpPr>
      <xdr:spPr>
        <a:xfrm>
          <a:off x="22212300" y="6643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42962</xdr:rowOff>
    </xdr:from>
    <xdr:to>
      <xdr:col>112</xdr:col>
      <xdr:colOff>38100</xdr:colOff>
      <xdr:row>39</xdr:row>
      <xdr:rowOff>144562</xdr:rowOff>
    </xdr:to>
    <xdr:sp macro="" textlink="">
      <xdr:nvSpPr>
        <xdr:cNvPr id="750" name="楕円 749"/>
        <xdr:cNvSpPr/>
      </xdr:nvSpPr>
      <xdr:spPr>
        <a:xfrm>
          <a:off x="21272500" y="67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135689</xdr:rowOff>
    </xdr:from>
    <xdr:ext cx="313932" cy="259045"/>
    <xdr:sp macro="" textlink="">
      <xdr:nvSpPr>
        <xdr:cNvPr id="751" name="テキスト ボックス 750"/>
        <xdr:cNvSpPr txBox="1"/>
      </xdr:nvSpPr>
      <xdr:spPr>
        <a:xfrm>
          <a:off x="21166333" y="682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42962</xdr:rowOff>
    </xdr:from>
    <xdr:to>
      <xdr:col>107</xdr:col>
      <xdr:colOff>101600</xdr:colOff>
      <xdr:row>39</xdr:row>
      <xdr:rowOff>144562</xdr:rowOff>
    </xdr:to>
    <xdr:sp macro="" textlink="">
      <xdr:nvSpPr>
        <xdr:cNvPr id="752" name="楕円 751"/>
        <xdr:cNvSpPr/>
      </xdr:nvSpPr>
      <xdr:spPr>
        <a:xfrm>
          <a:off x="20383500" y="67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135689</xdr:rowOff>
    </xdr:from>
    <xdr:ext cx="313932" cy="259045"/>
    <xdr:sp macro="" textlink="">
      <xdr:nvSpPr>
        <xdr:cNvPr id="753" name="テキスト ボックス 752"/>
        <xdr:cNvSpPr txBox="1"/>
      </xdr:nvSpPr>
      <xdr:spPr>
        <a:xfrm>
          <a:off x="20277333" y="682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162814</xdr:rowOff>
    </xdr:from>
    <xdr:to>
      <xdr:col>102</xdr:col>
      <xdr:colOff>165100</xdr:colOff>
      <xdr:row>39</xdr:row>
      <xdr:rowOff>92964</xdr:rowOff>
    </xdr:to>
    <xdr:sp macro="" textlink="">
      <xdr:nvSpPr>
        <xdr:cNvPr id="754" name="楕円 753"/>
        <xdr:cNvSpPr/>
      </xdr:nvSpPr>
      <xdr:spPr>
        <a:xfrm>
          <a:off x="19494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84091</xdr:rowOff>
    </xdr:from>
    <xdr:ext cx="378565" cy="259045"/>
    <xdr:sp macro="" textlink="">
      <xdr:nvSpPr>
        <xdr:cNvPr id="755" name="テキスト ボックス 754"/>
        <xdr:cNvSpPr txBox="1"/>
      </xdr:nvSpPr>
      <xdr:spPr>
        <a:xfrm>
          <a:off x="19356017" y="67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41003</xdr:rowOff>
    </xdr:from>
    <xdr:to>
      <xdr:col>98</xdr:col>
      <xdr:colOff>38100</xdr:colOff>
      <xdr:row>39</xdr:row>
      <xdr:rowOff>142603</xdr:rowOff>
    </xdr:to>
    <xdr:sp macro="" textlink="">
      <xdr:nvSpPr>
        <xdr:cNvPr id="756" name="楕円 755"/>
        <xdr:cNvSpPr/>
      </xdr:nvSpPr>
      <xdr:spPr>
        <a:xfrm>
          <a:off x="18605500" y="67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133730</xdr:rowOff>
    </xdr:from>
    <xdr:ext cx="313932" cy="259045"/>
    <xdr:sp macro="" textlink="">
      <xdr:nvSpPr>
        <xdr:cNvPr id="757" name="テキスト ボックス 756"/>
        <xdr:cNvSpPr txBox="1"/>
      </xdr:nvSpPr>
      <xdr:spPr>
        <a:xfrm>
          <a:off x="18499333" y="68202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130053</xdr:rowOff>
    </xdr:from>
    <xdr:to>
      <xdr:col>116</xdr:col>
      <xdr:colOff>63500</xdr:colOff>
      <xdr:row>58</xdr:row>
      <xdr:rowOff>130511</xdr:rowOff>
    </xdr:to>
    <xdr:cxnSp macro="">
      <xdr:nvCxnSpPr>
        <xdr:cNvPr id="784" name="直線コネクタ 783"/>
        <xdr:cNvCxnSpPr/>
      </xdr:nvCxnSpPr>
      <xdr:spPr>
        <a:xfrm flipV="1">
          <a:off x="21323300" y="1007415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129962</xdr:rowOff>
    </xdr:from>
    <xdr:to>
      <xdr:col>111</xdr:col>
      <xdr:colOff>177800</xdr:colOff>
      <xdr:row>58</xdr:row>
      <xdr:rowOff>130511</xdr:rowOff>
    </xdr:to>
    <xdr:cxnSp macro="">
      <xdr:nvCxnSpPr>
        <xdr:cNvPr id="787" name="直線コネクタ 786"/>
        <xdr:cNvCxnSpPr/>
      </xdr:nvCxnSpPr>
      <xdr:spPr>
        <a:xfrm>
          <a:off x="20434300" y="1007406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129962</xdr:rowOff>
    </xdr:from>
    <xdr:to>
      <xdr:col>107</xdr:col>
      <xdr:colOff>50800</xdr:colOff>
      <xdr:row>58</xdr:row>
      <xdr:rowOff>129962</xdr:rowOff>
    </xdr:to>
    <xdr:cxnSp macro="">
      <xdr:nvCxnSpPr>
        <xdr:cNvPr id="790" name="直線コネクタ 789"/>
        <xdr:cNvCxnSpPr/>
      </xdr:nvCxnSpPr>
      <xdr:spPr>
        <a:xfrm>
          <a:off x="19545300" y="10074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126304</xdr:rowOff>
    </xdr:from>
    <xdr:to>
      <xdr:col>102</xdr:col>
      <xdr:colOff>114300</xdr:colOff>
      <xdr:row>58</xdr:row>
      <xdr:rowOff>129962</xdr:rowOff>
    </xdr:to>
    <xdr:cxnSp macro="">
      <xdr:nvCxnSpPr>
        <xdr:cNvPr id="793" name="直線コネクタ 792"/>
        <xdr:cNvCxnSpPr/>
      </xdr:nvCxnSpPr>
      <xdr:spPr>
        <a:xfrm>
          <a:off x="18656300" y="1007040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79253</xdr:rowOff>
    </xdr:from>
    <xdr:to>
      <xdr:col>116</xdr:col>
      <xdr:colOff>114300</xdr:colOff>
      <xdr:row>59</xdr:row>
      <xdr:rowOff>9403</xdr:rowOff>
    </xdr:to>
    <xdr:sp macro="" textlink="">
      <xdr:nvSpPr>
        <xdr:cNvPr id="803" name="楕円 802"/>
        <xdr:cNvSpPr/>
      </xdr:nvSpPr>
      <xdr:spPr>
        <a:xfrm>
          <a:off x="22110700" y="100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165630</xdr:rowOff>
    </xdr:from>
    <xdr:ext cx="378565" cy="259045"/>
    <xdr:sp macro="" textlink="">
      <xdr:nvSpPr>
        <xdr:cNvPr id="804" name="貸付金該当値テキスト"/>
        <xdr:cNvSpPr txBox="1"/>
      </xdr:nvSpPr>
      <xdr:spPr>
        <a:xfrm>
          <a:off x="22212300" y="9938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79711</xdr:rowOff>
    </xdr:from>
    <xdr:to>
      <xdr:col>112</xdr:col>
      <xdr:colOff>38100</xdr:colOff>
      <xdr:row>59</xdr:row>
      <xdr:rowOff>9861</xdr:rowOff>
    </xdr:to>
    <xdr:sp macro="" textlink="">
      <xdr:nvSpPr>
        <xdr:cNvPr id="805" name="楕円 804"/>
        <xdr:cNvSpPr/>
      </xdr:nvSpPr>
      <xdr:spPr>
        <a:xfrm>
          <a:off x="21272500" y="100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988</xdr:rowOff>
    </xdr:from>
    <xdr:ext cx="378565" cy="259045"/>
    <xdr:sp macro="" textlink="">
      <xdr:nvSpPr>
        <xdr:cNvPr id="806" name="テキスト ボックス 805"/>
        <xdr:cNvSpPr txBox="1"/>
      </xdr:nvSpPr>
      <xdr:spPr>
        <a:xfrm>
          <a:off x="21134017" y="10116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79162</xdr:rowOff>
    </xdr:from>
    <xdr:to>
      <xdr:col>107</xdr:col>
      <xdr:colOff>101600</xdr:colOff>
      <xdr:row>59</xdr:row>
      <xdr:rowOff>9312</xdr:rowOff>
    </xdr:to>
    <xdr:sp macro="" textlink="">
      <xdr:nvSpPr>
        <xdr:cNvPr id="807" name="楕円 806"/>
        <xdr:cNvSpPr/>
      </xdr:nvSpPr>
      <xdr:spPr>
        <a:xfrm>
          <a:off x="20383500" y="100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439</xdr:rowOff>
    </xdr:from>
    <xdr:ext cx="378565" cy="259045"/>
    <xdr:sp macro="" textlink="">
      <xdr:nvSpPr>
        <xdr:cNvPr id="808" name="テキスト ボックス 807"/>
        <xdr:cNvSpPr txBox="1"/>
      </xdr:nvSpPr>
      <xdr:spPr>
        <a:xfrm>
          <a:off x="20245017" y="10115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79162</xdr:rowOff>
    </xdr:from>
    <xdr:to>
      <xdr:col>102</xdr:col>
      <xdr:colOff>165100</xdr:colOff>
      <xdr:row>59</xdr:row>
      <xdr:rowOff>9312</xdr:rowOff>
    </xdr:to>
    <xdr:sp macro="" textlink="">
      <xdr:nvSpPr>
        <xdr:cNvPr id="809" name="楕円 808"/>
        <xdr:cNvSpPr/>
      </xdr:nvSpPr>
      <xdr:spPr>
        <a:xfrm>
          <a:off x="19494500" y="100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439</xdr:rowOff>
    </xdr:from>
    <xdr:ext cx="378565" cy="259045"/>
    <xdr:sp macro="" textlink="">
      <xdr:nvSpPr>
        <xdr:cNvPr id="810" name="テキスト ボックス 809"/>
        <xdr:cNvSpPr txBox="1"/>
      </xdr:nvSpPr>
      <xdr:spPr>
        <a:xfrm>
          <a:off x="19356017" y="10115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75504</xdr:rowOff>
    </xdr:from>
    <xdr:to>
      <xdr:col>98</xdr:col>
      <xdr:colOff>38100</xdr:colOff>
      <xdr:row>59</xdr:row>
      <xdr:rowOff>5654</xdr:rowOff>
    </xdr:to>
    <xdr:sp macro="" textlink="">
      <xdr:nvSpPr>
        <xdr:cNvPr id="811" name="楕円 810"/>
        <xdr:cNvSpPr/>
      </xdr:nvSpPr>
      <xdr:spPr>
        <a:xfrm>
          <a:off x="18605500" y="100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168231</xdr:rowOff>
    </xdr:from>
    <xdr:ext cx="378565" cy="259045"/>
    <xdr:sp macro="" textlink="">
      <xdr:nvSpPr>
        <xdr:cNvPr id="812" name="テキスト ボックス 811"/>
        <xdr:cNvSpPr txBox="1"/>
      </xdr:nvSpPr>
      <xdr:spPr>
        <a:xfrm>
          <a:off x="18467017" y="10112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58615</xdr:rowOff>
    </xdr:from>
    <xdr:to>
      <xdr:col>116</xdr:col>
      <xdr:colOff>63500</xdr:colOff>
      <xdr:row>77</xdr:row>
      <xdr:rowOff>123561</xdr:rowOff>
    </xdr:to>
    <xdr:cxnSp macro="">
      <xdr:nvCxnSpPr>
        <xdr:cNvPr id="840" name="直線コネクタ 839"/>
        <xdr:cNvCxnSpPr/>
      </xdr:nvCxnSpPr>
      <xdr:spPr>
        <a:xfrm>
          <a:off x="21323300" y="13260265"/>
          <a:ext cx="838200" cy="6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18359</xdr:rowOff>
    </xdr:from>
    <xdr:to>
      <xdr:col>111</xdr:col>
      <xdr:colOff>177800</xdr:colOff>
      <xdr:row>77</xdr:row>
      <xdr:rowOff>58615</xdr:rowOff>
    </xdr:to>
    <xdr:cxnSp macro="">
      <xdr:nvCxnSpPr>
        <xdr:cNvPr id="843" name="直線コネクタ 842"/>
        <xdr:cNvCxnSpPr/>
      </xdr:nvCxnSpPr>
      <xdr:spPr>
        <a:xfrm>
          <a:off x="20434300" y="13220009"/>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18359</xdr:rowOff>
    </xdr:from>
    <xdr:to>
      <xdr:col>107</xdr:col>
      <xdr:colOff>50800</xdr:colOff>
      <xdr:row>77</xdr:row>
      <xdr:rowOff>155794</xdr:rowOff>
    </xdr:to>
    <xdr:cxnSp macro="">
      <xdr:nvCxnSpPr>
        <xdr:cNvPr id="846" name="直線コネクタ 845"/>
        <xdr:cNvCxnSpPr/>
      </xdr:nvCxnSpPr>
      <xdr:spPr>
        <a:xfrm flipV="1">
          <a:off x="19545300" y="13220009"/>
          <a:ext cx="889000" cy="1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89522</xdr:rowOff>
    </xdr:from>
    <xdr:to>
      <xdr:col>102</xdr:col>
      <xdr:colOff>114300</xdr:colOff>
      <xdr:row>77</xdr:row>
      <xdr:rowOff>155794</xdr:rowOff>
    </xdr:to>
    <xdr:cxnSp macro="">
      <xdr:nvCxnSpPr>
        <xdr:cNvPr id="849" name="直線コネクタ 848"/>
        <xdr:cNvCxnSpPr/>
      </xdr:nvCxnSpPr>
      <xdr:spPr>
        <a:xfrm>
          <a:off x="18656300" y="13291172"/>
          <a:ext cx="889000" cy="6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72761</xdr:rowOff>
    </xdr:from>
    <xdr:to>
      <xdr:col>116</xdr:col>
      <xdr:colOff>114300</xdr:colOff>
      <xdr:row>78</xdr:row>
      <xdr:rowOff>2911</xdr:rowOff>
    </xdr:to>
    <xdr:sp macro="" textlink="">
      <xdr:nvSpPr>
        <xdr:cNvPr id="859" name="楕円 858"/>
        <xdr:cNvSpPr/>
      </xdr:nvSpPr>
      <xdr:spPr>
        <a:xfrm>
          <a:off x="22110700" y="132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51188</xdr:rowOff>
    </xdr:from>
    <xdr:ext cx="534377" cy="259045"/>
    <xdr:sp macro="" textlink="">
      <xdr:nvSpPr>
        <xdr:cNvPr id="860" name="繰出金該当値テキスト"/>
        <xdr:cNvSpPr txBox="1"/>
      </xdr:nvSpPr>
      <xdr:spPr>
        <a:xfrm>
          <a:off x="22212300" y="132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7815</xdr:rowOff>
    </xdr:from>
    <xdr:to>
      <xdr:col>112</xdr:col>
      <xdr:colOff>38100</xdr:colOff>
      <xdr:row>77</xdr:row>
      <xdr:rowOff>109415</xdr:rowOff>
    </xdr:to>
    <xdr:sp macro="" textlink="">
      <xdr:nvSpPr>
        <xdr:cNvPr id="861" name="楕円 860"/>
        <xdr:cNvSpPr/>
      </xdr:nvSpPr>
      <xdr:spPr>
        <a:xfrm>
          <a:off x="21272500" y="132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100542</xdr:rowOff>
    </xdr:from>
    <xdr:ext cx="534377" cy="259045"/>
    <xdr:sp macro="" textlink="">
      <xdr:nvSpPr>
        <xdr:cNvPr id="862" name="テキスト ボックス 861"/>
        <xdr:cNvSpPr txBox="1"/>
      </xdr:nvSpPr>
      <xdr:spPr>
        <a:xfrm>
          <a:off x="21056111" y="133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139009</xdr:rowOff>
    </xdr:from>
    <xdr:to>
      <xdr:col>107</xdr:col>
      <xdr:colOff>101600</xdr:colOff>
      <xdr:row>77</xdr:row>
      <xdr:rowOff>69159</xdr:rowOff>
    </xdr:to>
    <xdr:sp macro="" textlink="">
      <xdr:nvSpPr>
        <xdr:cNvPr id="863" name="楕円 862"/>
        <xdr:cNvSpPr/>
      </xdr:nvSpPr>
      <xdr:spPr>
        <a:xfrm>
          <a:off x="20383500" y="1316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60286</xdr:rowOff>
    </xdr:from>
    <xdr:ext cx="534377" cy="259045"/>
    <xdr:sp macro="" textlink="">
      <xdr:nvSpPr>
        <xdr:cNvPr id="864" name="テキスト ボックス 863"/>
        <xdr:cNvSpPr txBox="1"/>
      </xdr:nvSpPr>
      <xdr:spPr>
        <a:xfrm>
          <a:off x="20167111" y="1326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104994</xdr:rowOff>
    </xdr:from>
    <xdr:to>
      <xdr:col>102</xdr:col>
      <xdr:colOff>165100</xdr:colOff>
      <xdr:row>78</xdr:row>
      <xdr:rowOff>35144</xdr:rowOff>
    </xdr:to>
    <xdr:sp macro="" textlink="">
      <xdr:nvSpPr>
        <xdr:cNvPr id="865" name="楕円 864"/>
        <xdr:cNvSpPr/>
      </xdr:nvSpPr>
      <xdr:spPr>
        <a:xfrm>
          <a:off x="19494500" y="133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26271</xdr:rowOff>
    </xdr:from>
    <xdr:ext cx="534377" cy="259045"/>
    <xdr:sp macro="" textlink="">
      <xdr:nvSpPr>
        <xdr:cNvPr id="866" name="テキスト ボックス 865"/>
        <xdr:cNvSpPr txBox="1"/>
      </xdr:nvSpPr>
      <xdr:spPr>
        <a:xfrm>
          <a:off x="19278111" y="133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38722</xdr:rowOff>
    </xdr:from>
    <xdr:to>
      <xdr:col>98</xdr:col>
      <xdr:colOff>38100</xdr:colOff>
      <xdr:row>77</xdr:row>
      <xdr:rowOff>140322</xdr:rowOff>
    </xdr:to>
    <xdr:sp macro="" textlink="">
      <xdr:nvSpPr>
        <xdr:cNvPr id="867" name="楕円 866"/>
        <xdr:cNvSpPr/>
      </xdr:nvSpPr>
      <xdr:spPr>
        <a:xfrm>
          <a:off x="18605500" y="132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131449</xdr:rowOff>
    </xdr:from>
    <xdr:ext cx="534377" cy="259045"/>
    <xdr:sp macro="" textlink="">
      <xdr:nvSpPr>
        <xdr:cNvPr id="868" name="テキスト ボックス 867"/>
        <xdr:cNvSpPr txBox="1"/>
      </xdr:nvSpPr>
      <xdr:spPr>
        <a:xfrm>
          <a:off x="18389111" y="133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311,008</a:t>
          </a:r>
          <a:r>
            <a:rPr kumimoji="1" lang="ja-JP" altLang="ja-JP" sz="1100">
              <a:solidFill>
                <a:schemeClr val="dk1"/>
              </a:solidFill>
              <a:effectLst/>
              <a:latin typeface="+mn-lt"/>
              <a:ea typeface="+mn-ea"/>
              <a:cs typeface="+mn-cs"/>
            </a:rPr>
            <a:t>円となっている。主な構成項目である扶助費は近年伸びが著しく、平成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33.2</a:t>
          </a:r>
          <a:r>
            <a:rPr kumimoji="1" lang="ja-JP" altLang="ja-JP" sz="1100">
              <a:solidFill>
                <a:schemeClr val="dk1"/>
              </a:solidFill>
              <a:effectLst/>
              <a:latin typeface="+mn-lt"/>
              <a:ea typeface="+mn-ea"/>
              <a:cs typeface="+mn-cs"/>
            </a:rPr>
            <a:t>％増（</a:t>
          </a:r>
          <a:r>
            <a:rPr kumimoji="1" lang="en-US" altLang="ja-JP" sz="1100">
              <a:solidFill>
                <a:schemeClr val="dk1"/>
              </a:solidFill>
              <a:effectLst/>
              <a:latin typeface="+mn-lt"/>
              <a:ea typeface="+mn-ea"/>
              <a:cs typeface="+mn-cs"/>
            </a:rPr>
            <a:t>H25→H26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％増、</a:t>
          </a:r>
          <a:r>
            <a:rPr kumimoji="1" lang="en-US" altLang="ja-JP" sz="1100">
              <a:solidFill>
                <a:schemeClr val="dk1"/>
              </a:solidFill>
              <a:effectLst/>
              <a:latin typeface="+mn-lt"/>
              <a:ea typeface="+mn-ea"/>
              <a:cs typeface="+mn-cs"/>
            </a:rPr>
            <a:t>H26→H27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％増、</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％増、</a:t>
          </a:r>
          <a:r>
            <a:rPr kumimoji="1" lang="en-US" altLang="ja-JP" sz="1100">
              <a:solidFill>
                <a:schemeClr val="dk1"/>
              </a:solidFill>
              <a:effectLst/>
              <a:latin typeface="+mn-lt"/>
              <a:ea typeface="+mn-ea"/>
              <a:cs typeface="+mn-cs"/>
            </a:rPr>
            <a:t>H28→H29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％増）の住民一人当たり</a:t>
          </a:r>
          <a:r>
            <a:rPr kumimoji="1" lang="en-US" altLang="ja-JP" sz="1100">
              <a:solidFill>
                <a:schemeClr val="dk1"/>
              </a:solidFill>
              <a:effectLst/>
              <a:latin typeface="+mn-lt"/>
              <a:ea typeface="+mn-ea"/>
              <a:cs typeface="+mn-cs"/>
            </a:rPr>
            <a:t>75,292</a:t>
          </a:r>
          <a:r>
            <a:rPr kumimoji="1" lang="ja-JP" altLang="ja-JP" sz="1100">
              <a:solidFill>
                <a:schemeClr val="dk1"/>
              </a:solidFill>
              <a:effectLst/>
              <a:latin typeface="+mn-lt"/>
              <a:ea typeface="+mn-ea"/>
              <a:cs typeface="+mn-cs"/>
            </a:rPr>
            <a:t>円となっているが、類似団体と比較すると低い水準となっている。増加傾向にある障害児・者給付費や生活保護費等に注視し、医療費をはじめとした扶助費抑制施策を継続していく必要がある。</a:t>
          </a:r>
          <a:endParaRPr lang="ja-JP" altLang="ja-JP" sz="1400">
            <a:effectLst/>
          </a:endParaRPr>
        </a:p>
        <a:p>
          <a:r>
            <a:rPr kumimoji="1" lang="ja-JP" altLang="ja-JP" sz="1100">
              <a:solidFill>
                <a:schemeClr val="dk1"/>
              </a:solidFill>
              <a:effectLst/>
              <a:latin typeface="+mn-lt"/>
              <a:ea typeface="+mn-ea"/>
              <a:cs typeface="+mn-cs"/>
            </a:rPr>
            <a:t>　牛久市は昭和後期からベッドタウンとして施設やインフラ等を大規模に整備してきた経緯があるため、施設設備の老朽化による維持管理費の増に伴う物件費及び維持補修費や、普通建設事業費のうち更新整備分について、類似団体と比較して高い水準となっている。公共施設総合管理計画等に基づいた施設改修を見込んでおり、この傾向は継続すると考えられる。また公債費については、市債残高抑制に努めた結果、類似団体と比較して低い状態を維持しているものの、前述の施設更新や、計画されている中学校建設等の大型事業により、今後ある程度の増加が見込まれる。財政負担の平準化や、公債費残高の抑制に取り組む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85,255
84,067
58.92
27,689,737
26,514,961
1,083,322
15,512,065
23,565,354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99009</xdr:rowOff>
    </xdr:from>
    <xdr:to>
      <xdr:col>24</xdr:col>
      <xdr:colOff>63500</xdr:colOff>
      <xdr:row>36</xdr:row>
      <xdr:rowOff>126898</xdr:rowOff>
    </xdr:to>
    <xdr:cxnSp macro="">
      <xdr:nvCxnSpPr>
        <xdr:cNvPr id="59" name="直線コネクタ 58"/>
        <xdr:cNvCxnSpPr/>
      </xdr:nvCxnSpPr>
      <xdr:spPr>
        <a:xfrm>
          <a:off x="3797300" y="6271209"/>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99009</xdr:rowOff>
    </xdr:from>
    <xdr:to>
      <xdr:col>19</xdr:col>
      <xdr:colOff>177800</xdr:colOff>
      <xdr:row>36</xdr:row>
      <xdr:rowOff>104038</xdr:rowOff>
    </xdr:to>
    <xdr:cxnSp macro="">
      <xdr:nvCxnSpPr>
        <xdr:cNvPr id="62" name="直線コネクタ 61"/>
        <xdr:cNvCxnSpPr/>
      </xdr:nvCxnSpPr>
      <xdr:spPr>
        <a:xfrm flipV="1">
          <a:off x="2908300" y="627120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104038</xdr:rowOff>
    </xdr:from>
    <xdr:to>
      <xdr:col>15</xdr:col>
      <xdr:colOff>50800</xdr:colOff>
      <xdr:row>37</xdr:row>
      <xdr:rowOff>5283</xdr:rowOff>
    </xdr:to>
    <xdr:cxnSp macro="">
      <xdr:nvCxnSpPr>
        <xdr:cNvPr id="65" name="直線コネクタ 64"/>
        <xdr:cNvCxnSpPr/>
      </xdr:nvCxnSpPr>
      <xdr:spPr>
        <a:xfrm flipV="1">
          <a:off x="2019300" y="627623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5283</xdr:rowOff>
    </xdr:from>
    <xdr:to>
      <xdr:col>10</xdr:col>
      <xdr:colOff>114300</xdr:colOff>
      <xdr:row>37</xdr:row>
      <xdr:rowOff>16713</xdr:rowOff>
    </xdr:to>
    <xdr:cxnSp macro="">
      <xdr:nvCxnSpPr>
        <xdr:cNvPr id="68" name="直線コネクタ 67"/>
        <xdr:cNvCxnSpPr/>
      </xdr:nvCxnSpPr>
      <xdr:spPr>
        <a:xfrm flipV="1">
          <a:off x="1130300" y="63489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76098</xdr:rowOff>
    </xdr:from>
    <xdr:to>
      <xdr:col>24</xdr:col>
      <xdr:colOff>114300</xdr:colOff>
      <xdr:row>37</xdr:row>
      <xdr:rowOff>6248</xdr:rowOff>
    </xdr:to>
    <xdr:sp macro="" textlink="">
      <xdr:nvSpPr>
        <xdr:cNvPr id="78" name="楕円 77"/>
        <xdr:cNvSpPr/>
      </xdr:nvSpPr>
      <xdr:spPr>
        <a:xfrm>
          <a:off x="45847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54525</xdr:rowOff>
    </xdr:from>
    <xdr:ext cx="469744" cy="259045"/>
    <xdr:sp macro="" textlink="">
      <xdr:nvSpPr>
        <xdr:cNvPr id="79" name="議会費該当値テキスト"/>
        <xdr:cNvSpPr txBox="1"/>
      </xdr:nvSpPr>
      <xdr:spPr>
        <a:xfrm>
          <a:off x="4686300"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48209</xdr:rowOff>
    </xdr:from>
    <xdr:to>
      <xdr:col>20</xdr:col>
      <xdr:colOff>38100</xdr:colOff>
      <xdr:row>36</xdr:row>
      <xdr:rowOff>149809</xdr:rowOff>
    </xdr:to>
    <xdr:sp macro="" textlink="">
      <xdr:nvSpPr>
        <xdr:cNvPr id="80" name="楕円 79"/>
        <xdr:cNvSpPr/>
      </xdr:nvSpPr>
      <xdr:spPr>
        <a:xfrm>
          <a:off x="3746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140936</xdr:rowOff>
    </xdr:from>
    <xdr:ext cx="469744" cy="259045"/>
    <xdr:sp macro="" textlink="">
      <xdr:nvSpPr>
        <xdr:cNvPr id="81" name="テキスト ボックス 80"/>
        <xdr:cNvSpPr txBox="1"/>
      </xdr:nvSpPr>
      <xdr:spPr>
        <a:xfrm>
          <a:off x="3562428" y="63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53238</xdr:rowOff>
    </xdr:from>
    <xdr:to>
      <xdr:col>15</xdr:col>
      <xdr:colOff>101600</xdr:colOff>
      <xdr:row>36</xdr:row>
      <xdr:rowOff>154838</xdr:rowOff>
    </xdr:to>
    <xdr:sp macro="" textlink="">
      <xdr:nvSpPr>
        <xdr:cNvPr id="82" name="楕円 81"/>
        <xdr:cNvSpPr/>
      </xdr:nvSpPr>
      <xdr:spPr>
        <a:xfrm>
          <a:off x="2857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145965</xdr:rowOff>
    </xdr:from>
    <xdr:ext cx="469744" cy="259045"/>
    <xdr:sp macro="" textlink="">
      <xdr:nvSpPr>
        <xdr:cNvPr id="83" name="テキスト ボックス 82"/>
        <xdr:cNvSpPr txBox="1"/>
      </xdr:nvSpPr>
      <xdr:spPr>
        <a:xfrm>
          <a:off x="2673428" y="63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125933</xdr:rowOff>
    </xdr:from>
    <xdr:to>
      <xdr:col>10</xdr:col>
      <xdr:colOff>165100</xdr:colOff>
      <xdr:row>37</xdr:row>
      <xdr:rowOff>56083</xdr:rowOff>
    </xdr:to>
    <xdr:sp macro="" textlink="">
      <xdr:nvSpPr>
        <xdr:cNvPr id="84" name="楕円 83"/>
        <xdr:cNvSpPr/>
      </xdr:nvSpPr>
      <xdr:spPr>
        <a:xfrm>
          <a:off x="1968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47210</xdr:rowOff>
    </xdr:from>
    <xdr:ext cx="469744" cy="259045"/>
    <xdr:sp macro="" textlink="">
      <xdr:nvSpPr>
        <xdr:cNvPr id="85" name="テキスト ボックス 84"/>
        <xdr:cNvSpPr txBox="1"/>
      </xdr:nvSpPr>
      <xdr:spPr>
        <a:xfrm>
          <a:off x="1784428"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137363</xdr:rowOff>
    </xdr:from>
    <xdr:to>
      <xdr:col>6</xdr:col>
      <xdr:colOff>38100</xdr:colOff>
      <xdr:row>37</xdr:row>
      <xdr:rowOff>67513</xdr:rowOff>
    </xdr:to>
    <xdr:sp macro="" textlink="">
      <xdr:nvSpPr>
        <xdr:cNvPr id="86" name="楕円 85"/>
        <xdr:cNvSpPr/>
      </xdr:nvSpPr>
      <xdr:spPr>
        <a:xfrm>
          <a:off x="1079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58640</xdr:rowOff>
    </xdr:from>
    <xdr:ext cx="469744" cy="259045"/>
    <xdr:sp macro="" textlink="">
      <xdr:nvSpPr>
        <xdr:cNvPr id="87" name="テキスト ボックス 86"/>
        <xdr:cNvSpPr txBox="1"/>
      </xdr:nvSpPr>
      <xdr:spPr>
        <a:xfrm>
          <a:off x="895428" y="640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35585</xdr:rowOff>
    </xdr:from>
    <xdr:to>
      <xdr:col>24</xdr:col>
      <xdr:colOff>63500</xdr:colOff>
      <xdr:row>58</xdr:row>
      <xdr:rowOff>73775</xdr:rowOff>
    </xdr:to>
    <xdr:cxnSp macro="">
      <xdr:nvCxnSpPr>
        <xdr:cNvPr id="117" name="直線コネクタ 116"/>
        <xdr:cNvCxnSpPr/>
      </xdr:nvCxnSpPr>
      <xdr:spPr>
        <a:xfrm>
          <a:off x="3797300" y="9979685"/>
          <a:ext cx="838200" cy="3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35585</xdr:rowOff>
    </xdr:from>
    <xdr:to>
      <xdr:col>19</xdr:col>
      <xdr:colOff>177800</xdr:colOff>
      <xdr:row>58</xdr:row>
      <xdr:rowOff>55283</xdr:rowOff>
    </xdr:to>
    <xdr:cxnSp macro="">
      <xdr:nvCxnSpPr>
        <xdr:cNvPr id="120" name="直線コネクタ 119"/>
        <xdr:cNvCxnSpPr/>
      </xdr:nvCxnSpPr>
      <xdr:spPr>
        <a:xfrm flipV="1">
          <a:off x="2908300" y="9979685"/>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55283</xdr:rowOff>
    </xdr:from>
    <xdr:to>
      <xdr:col>15</xdr:col>
      <xdr:colOff>50800</xdr:colOff>
      <xdr:row>58</xdr:row>
      <xdr:rowOff>130277</xdr:rowOff>
    </xdr:to>
    <xdr:cxnSp macro="">
      <xdr:nvCxnSpPr>
        <xdr:cNvPr id="123" name="直線コネクタ 122"/>
        <xdr:cNvCxnSpPr/>
      </xdr:nvCxnSpPr>
      <xdr:spPr>
        <a:xfrm flipV="1">
          <a:off x="2019300" y="9999383"/>
          <a:ext cx="889000" cy="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105435</xdr:rowOff>
    </xdr:from>
    <xdr:to>
      <xdr:col>10</xdr:col>
      <xdr:colOff>114300</xdr:colOff>
      <xdr:row>58</xdr:row>
      <xdr:rowOff>130277</xdr:rowOff>
    </xdr:to>
    <xdr:cxnSp macro="">
      <xdr:nvCxnSpPr>
        <xdr:cNvPr id="126" name="直線コネクタ 125"/>
        <xdr:cNvCxnSpPr/>
      </xdr:nvCxnSpPr>
      <xdr:spPr>
        <a:xfrm>
          <a:off x="1130300" y="9878085"/>
          <a:ext cx="889000" cy="19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22975</xdr:rowOff>
    </xdr:from>
    <xdr:to>
      <xdr:col>24</xdr:col>
      <xdr:colOff>114300</xdr:colOff>
      <xdr:row>58</xdr:row>
      <xdr:rowOff>124575</xdr:rowOff>
    </xdr:to>
    <xdr:sp macro="" textlink="">
      <xdr:nvSpPr>
        <xdr:cNvPr id="136" name="楕円 135"/>
        <xdr:cNvSpPr/>
      </xdr:nvSpPr>
      <xdr:spPr>
        <a:xfrm>
          <a:off x="4584700" y="99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1402</xdr:rowOff>
    </xdr:from>
    <xdr:ext cx="534377" cy="259045"/>
    <xdr:sp macro="" textlink="">
      <xdr:nvSpPr>
        <xdr:cNvPr id="137" name="総務費該当値テキスト"/>
        <xdr:cNvSpPr txBox="1"/>
      </xdr:nvSpPr>
      <xdr:spPr>
        <a:xfrm>
          <a:off x="4686300" y="994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156235</xdr:rowOff>
    </xdr:from>
    <xdr:to>
      <xdr:col>20</xdr:col>
      <xdr:colOff>38100</xdr:colOff>
      <xdr:row>58</xdr:row>
      <xdr:rowOff>86385</xdr:rowOff>
    </xdr:to>
    <xdr:sp macro="" textlink="">
      <xdr:nvSpPr>
        <xdr:cNvPr id="138" name="楕円 137"/>
        <xdr:cNvSpPr/>
      </xdr:nvSpPr>
      <xdr:spPr>
        <a:xfrm>
          <a:off x="3746500" y="99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77512</xdr:rowOff>
    </xdr:from>
    <xdr:ext cx="534377" cy="259045"/>
    <xdr:sp macro="" textlink="">
      <xdr:nvSpPr>
        <xdr:cNvPr id="139" name="テキスト ボックス 138"/>
        <xdr:cNvSpPr txBox="1"/>
      </xdr:nvSpPr>
      <xdr:spPr>
        <a:xfrm>
          <a:off x="3530111" y="100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4483</xdr:rowOff>
    </xdr:from>
    <xdr:to>
      <xdr:col>15</xdr:col>
      <xdr:colOff>101600</xdr:colOff>
      <xdr:row>58</xdr:row>
      <xdr:rowOff>106083</xdr:rowOff>
    </xdr:to>
    <xdr:sp macro="" textlink="">
      <xdr:nvSpPr>
        <xdr:cNvPr id="140" name="楕円 139"/>
        <xdr:cNvSpPr/>
      </xdr:nvSpPr>
      <xdr:spPr>
        <a:xfrm>
          <a:off x="2857500" y="99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97210</xdr:rowOff>
    </xdr:from>
    <xdr:ext cx="534377" cy="259045"/>
    <xdr:sp macro="" textlink="">
      <xdr:nvSpPr>
        <xdr:cNvPr id="141" name="テキスト ボックス 140"/>
        <xdr:cNvSpPr txBox="1"/>
      </xdr:nvSpPr>
      <xdr:spPr>
        <a:xfrm>
          <a:off x="2641111" y="10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79477</xdr:rowOff>
    </xdr:from>
    <xdr:to>
      <xdr:col>10</xdr:col>
      <xdr:colOff>165100</xdr:colOff>
      <xdr:row>59</xdr:row>
      <xdr:rowOff>9627</xdr:rowOff>
    </xdr:to>
    <xdr:sp macro="" textlink="">
      <xdr:nvSpPr>
        <xdr:cNvPr id="142" name="楕円 141"/>
        <xdr:cNvSpPr/>
      </xdr:nvSpPr>
      <xdr:spPr>
        <a:xfrm>
          <a:off x="1968500" y="100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754</xdr:rowOff>
    </xdr:from>
    <xdr:ext cx="534377" cy="259045"/>
    <xdr:sp macro="" textlink="">
      <xdr:nvSpPr>
        <xdr:cNvPr id="143" name="テキスト ボックス 142"/>
        <xdr:cNvSpPr txBox="1"/>
      </xdr:nvSpPr>
      <xdr:spPr>
        <a:xfrm>
          <a:off x="1752111" y="1011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54635</xdr:rowOff>
    </xdr:from>
    <xdr:to>
      <xdr:col>6</xdr:col>
      <xdr:colOff>38100</xdr:colOff>
      <xdr:row>57</xdr:row>
      <xdr:rowOff>156235</xdr:rowOff>
    </xdr:to>
    <xdr:sp macro="" textlink="">
      <xdr:nvSpPr>
        <xdr:cNvPr id="144" name="楕円 143"/>
        <xdr:cNvSpPr/>
      </xdr:nvSpPr>
      <xdr:spPr>
        <a:xfrm>
          <a:off x="1079500" y="98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147362</xdr:rowOff>
    </xdr:from>
    <xdr:ext cx="534377" cy="259045"/>
    <xdr:sp macro="" textlink="">
      <xdr:nvSpPr>
        <xdr:cNvPr id="145" name="テキスト ボックス 144"/>
        <xdr:cNvSpPr txBox="1"/>
      </xdr:nvSpPr>
      <xdr:spPr>
        <a:xfrm>
          <a:off x="863111" y="99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120625</xdr:rowOff>
    </xdr:from>
    <xdr:to>
      <xdr:col>24</xdr:col>
      <xdr:colOff>63500</xdr:colOff>
      <xdr:row>77</xdr:row>
      <xdr:rowOff>166663</xdr:rowOff>
    </xdr:to>
    <xdr:cxnSp macro="">
      <xdr:nvCxnSpPr>
        <xdr:cNvPr id="175" name="直線コネクタ 174"/>
        <xdr:cNvCxnSpPr/>
      </xdr:nvCxnSpPr>
      <xdr:spPr>
        <a:xfrm flipV="1">
          <a:off x="3797300" y="13322275"/>
          <a:ext cx="838200" cy="4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166663</xdr:rowOff>
    </xdr:from>
    <xdr:to>
      <xdr:col>19</xdr:col>
      <xdr:colOff>177800</xdr:colOff>
      <xdr:row>78</xdr:row>
      <xdr:rowOff>12573</xdr:rowOff>
    </xdr:to>
    <xdr:cxnSp macro="">
      <xdr:nvCxnSpPr>
        <xdr:cNvPr id="178" name="直線コネクタ 177"/>
        <xdr:cNvCxnSpPr/>
      </xdr:nvCxnSpPr>
      <xdr:spPr>
        <a:xfrm flipV="1">
          <a:off x="2908300" y="13368313"/>
          <a:ext cx="8890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12573</xdr:rowOff>
    </xdr:from>
    <xdr:to>
      <xdr:col>15</xdr:col>
      <xdr:colOff>50800</xdr:colOff>
      <xdr:row>78</xdr:row>
      <xdr:rowOff>81902</xdr:rowOff>
    </xdr:to>
    <xdr:cxnSp macro="">
      <xdr:nvCxnSpPr>
        <xdr:cNvPr id="181" name="直線コネクタ 180"/>
        <xdr:cNvCxnSpPr/>
      </xdr:nvCxnSpPr>
      <xdr:spPr>
        <a:xfrm flipV="1">
          <a:off x="2019300" y="13385673"/>
          <a:ext cx="889000" cy="6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81902</xdr:rowOff>
    </xdr:from>
    <xdr:to>
      <xdr:col>10</xdr:col>
      <xdr:colOff>114300</xdr:colOff>
      <xdr:row>78</xdr:row>
      <xdr:rowOff>94107</xdr:rowOff>
    </xdr:to>
    <xdr:cxnSp macro="">
      <xdr:nvCxnSpPr>
        <xdr:cNvPr id="184" name="直線コネクタ 183"/>
        <xdr:cNvCxnSpPr/>
      </xdr:nvCxnSpPr>
      <xdr:spPr>
        <a:xfrm flipV="1">
          <a:off x="1130300" y="13455002"/>
          <a:ext cx="889000" cy="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69825</xdr:rowOff>
    </xdr:from>
    <xdr:to>
      <xdr:col>24</xdr:col>
      <xdr:colOff>114300</xdr:colOff>
      <xdr:row>77</xdr:row>
      <xdr:rowOff>171425</xdr:rowOff>
    </xdr:to>
    <xdr:sp macro="" textlink="">
      <xdr:nvSpPr>
        <xdr:cNvPr id="194" name="楕円 193"/>
        <xdr:cNvSpPr/>
      </xdr:nvSpPr>
      <xdr:spPr>
        <a:xfrm>
          <a:off x="4584700" y="132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156202</xdr:rowOff>
    </xdr:from>
    <xdr:ext cx="599010" cy="259045"/>
    <xdr:sp macro="" textlink="">
      <xdr:nvSpPr>
        <xdr:cNvPr id="195" name="民生費該当値テキスト"/>
        <xdr:cNvSpPr txBox="1"/>
      </xdr:nvSpPr>
      <xdr:spPr>
        <a:xfrm>
          <a:off x="4686300" y="1318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115863</xdr:rowOff>
    </xdr:from>
    <xdr:to>
      <xdr:col>20</xdr:col>
      <xdr:colOff>38100</xdr:colOff>
      <xdr:row>78</xdr:row>
      <xdr:rowOff>46013</xdr:rowOff>
    </xdr:to>
    <xdr:sp macro="" textlink="">
      <xdr:nvSpPr>
        <xdr:cNvPr id="196" name="楕円 195"/>
        <xdr:cNvSpPr/>
      </xdr:nvSpPr>
      <xdr:spPr>
        <a:xfrm>
          <a:off x="3746500" y="133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37140</xdr:rowOff>
    </xdr:from>
    <xdr:ext cx="599010" cy="259045"/>
    <xdr:sp macro="" textlink="">
      <xdr:nvSpPr>
        <xdr:cNvPr id="197" name="テキスト ボックス 196"/>
        <xdr:cNvSpPr txBox="1"/>
      </xdr:nvSpPr>
      <xdr:spPr>
        <a:xfrm>
          <a:off x="3497795" y="134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133223</xdr:rowOff>
    </xdr:from>
    <xdr:to>
      <xdr:col>15</xdr:col>
      <xdr:colOff>101600</xdr:colOff>
      <xdr:row>78</xdr:row>
      <xdr:rowOff>63373</xdr:rowOff>
    </xdr:to>
    <xdr:sp macro="" textlink="">
      <xdr:nvSpPr>
        <xdr:cNvPr id="198" name="楕円 197"/>
        <xdr:cNvSpPr/>
      </xdr:nvSpPr>
      <xdr:spPr>
        <a:xfrm>
          <a:off x="2857500" y="133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54500</xdr:rowOff>
    </xdr:from>
    <xdr:ext cx="599010" cy="259045"/>
    <xdr:sp macro="" textlink="">
      <xdr:nvSpPr>
        <xdr:cNvPr id="199" name="テキスト ボックス 198"/>
        <xdr:cNvSpPr txBox="1"/>
      </xdr:nvSpPr>
      <xdr:spPr>
        <a:xfrm>
          <a:off x="2608795" y="1342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31102</xdr:rowOff>
    </xdr:from>
    <xdr:to>
      <xdr:col>10</xdr:col>
      <xdr:colOff>165100</xdr:colOff>
      <xdr:row>78</xdr:row>
      <xdr:rowOff>132702</xdr:rowOff>
    </xdr:to>
    <xdr:sp macro="" textlink="">
      <xdr:nvSpPr>
        <xdr:cNvPr id="200" name="楕円 199"/>
        <xdr:cNvSpPr/>
      </xdr:nvSpPr>
      <xdr:spPr>
        <a:xfrm>
          <a:off x="1968500" y="134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123829</xdr:rowOff>
    </xdr:from>
    <xdr:ext cx="599010" cy="259045"/>
    <xdr:sp macro="" textlink="">
      <xdr:nvSpPr>
        <xdr:cNvPr id="201" name="テキスト ボックス 200"/>
        <xdr:cNvSpPr txBox="1"/>
      </xdr:nvSpPr>
      <xdr:spPr>
        <a:xfrm>
          <a:off x="1719795" y="134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43307</xdr:rowOff>
    </xdr:from>
    <xdr:to>
      <xdr:col>6</xdr:col>
      <xdr:colOff>38100</xdr:colOff>
      <xdr:row>78</xdr:row>
      <xdr:rowOff>144907</xdr:rowOff>
    </xdr:to>
    <xdr:sp macro="" textlink="">
      <xdr:nvSpPr>
        <xdr:cNvPr id="202" name="楕円 201"/>
        <xdr:cNvSpPr/>
      </xdr:nvSpPr>
      <xdr:spPr>
        <a:xfrm>
          <a:off x="1079500" y="1341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136034</xdr:rowOff>
    </xdr:from>
    <xdr:ext cx="534377" cy="259045"/>
    <xdr:sp macro="" textlink="">
      <xdr:nvSpPr>
        <xdr:cNvPr id="203" name="テキスト ボックス 202"/>
        <xdr:cNvSpPr txBox="1"/>
      </xdr:nvSpPr>
      <xdr:spPr>
        <a:xfrm>
          <a:off x="863111" y="135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109716</xdr:rowOff>
    </xdr:from>
    <xdr:to>
      <xdr:col>24</xdr:col>
      <xdr:colOff>63500</xdr:colOff>
      <xdr:row>97</xdr:row>
      <xdr:rowOff>152673</xdr:rowOff>
    </xdr:to>
    <xdr:cxnSp macro="">
      <xdr:nvCxnSpPr>
        <xdr:cNvPr id="233" name="直線コネクタ 232"/>
        <xdr:cNvCxnSpPr/>
      </xdr:nvCxnSpPr>
      <xdr:spPr>
        <a:xfrm flipV="1">
          <a:off x="3797300" y="16740366"/>
          <a:ext cx="838200" cy="4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144005</xdr:rowOff>
    </xdr:from>
    <xdr:to>
      <xdr:col>19</xdr:col>
      <xdr:colOff>177800</xdr:colOff>
      <xdr:row>97</xdr:row>
      <xdr:rowOff>152673</xdr:rowOff>
    </xdr:to>
    <xdr:cxnSp macro="">
      <xdr:nvCxnSpPr>
        <xdr:cNvPr id="236" name="直線コネクタ 235"/>
        <xdr:cNvCxnSpPr/>
      </xdr:nvCxnSpPr>
      <xdr:spPr>
        <a:xfrm>
          <a:off x="2908300" y="16774655"/>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144005</xdr:rowOff>
    </xdr:from>
    <xdr:to>
      <xdr:col>15</xdr:col>
      <xdr:colOff>50800</xdr:colOff>
      <xdr:row>98</xdr:row>
      <xdr:rowOff>18790</xdr:rowOff>
    </xdr:to>
    <xdr:cxnSp macro="">
      <xdr:nvCxnSpPr>
        <xdr:cNvPr id="239" name="直線コネクタ 238"/>
        <xdr:cNvCxnSpPr/>
      </xdr:nvCxnSpPr>
      <xdr:spPr>
        <a:xfrm flipV="1">
          <a:off x="2019300" y="16774655"/>
          <a:ext cx="889000" cy="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18790</xdr:rowOff>
    </xdr:from>
    <xdr:to>
      <xdr:col>10</xdr:col>
      <xdr:colOff>114300</xdr:colOff>
      <xdr:row>98</xdr:row>
      <xdr:rowOff>81541</xdr:rowOff>
    </xdr:to>
    <xdr:cxnSp macro="">
      <xdr:nvCxnSpPr>
        <xdr:cNvPr id="242" name="直線コネクタ 241"/>
        <xdr:cNvCxnSpPr/>
      </xdr:nvCxnSpPr>
      <xdr:spPr>
        <a:xfrm flipV="1">
          <a:off x="1130300" y="16820890"/>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58916</xdr:rowOff>
    </xdr:from>
    <xdr:to>
      <xdr:col>24</xdr:col>
      <xdr:colOff>114300</xdr:colOff>
      <xdr:row>97</xdr:row>
      <xdr:rowOff>160516</xdr:rowOff>
    </xdr:to>
    <xdr:sp macro="" textlink="">
      <xdr:nvSpPr>
        <xdr:cNvPr id="252" name="楕円 251"/>
        <xdr:cNvSpPr/>
      </xdr:nvSpPr>
      <xdr:spPr>
        <a:xfrm>
          <a:off x="4584700" y="166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81793</xdr:rowOff>
    </xdr:from>
    <xdr:ext cx="534377" cy="259045"/>
    <xdr:sp macro="" textlink="">
      <xdr:nvSpPr>
        <xdr:cNvPr id="253" name="衛生費該当値テキスト"/>
        <xdr:cNvSpPr txBox="1"/>
      </xdr:nvSpPr>
      <xdr:spPr>
        <a:xfrm>
          <a:off x="4686300" y="165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101873</xdr:rowOff>
    </xdr:from>
    <xdr:to>
      <xdr:col>20</xdr:col>
      <xdr:colOff>38100</xdr:colOff>
      <xdr:row>98</xdr:row>
      <xdr:rowOff>32023</xdr:rowOff>
    </xdr:to>
    <xdr:sp macro="" textlink="">
      <xdr:nvSpPr>
        <xdr:cNvPr id="254" name="楕円 253"/>
        <xdr:cNvSpPr/>
      </xdr:nvSpPr>
      <xdr:spPr>
        <a:xfrm>
          <a:off x="3746500" y="167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23150</xdr:rowOff>
    </xdr:from>
    <xdr:ext cx="534377" cy="259045"/>
    <xdr:sp macro="" textlink="">
      <xdr:nvSpPr>
        <xdr:cNvPr id="255" name="テキスト ボックス 254"/>
        <xdr:cNvSpPr txBox="1"/>
      </xdr:nvSpPr>
      <xdr:spPr>
        <a:xfrm>
          <a:off x="3530111" y="168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93205</xdr:rowOff>
    </xdr:from>
    <xdr:to>
      <xdr:col>15</xdr:col>
      <xdr:colOff>101600</xdr:colOff>
      <xdr:row>98</xdr:row>
      <xdr:rowOff>23355</xdr:rowOff>
    </xdr:to>
    <xdr:sp macro="" textlink="">
      <xdr:nvSpPr>
        <xdr:cNvPr id="256" name="楕円 255"/>
        <xdr:cNvSpPr/>
      </xdr:nvSpPr>
      <xdr:spPr>
        <a:xfrm>
          <a:off x="2857500" y="167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39882</xdr:rowOff>
    </xdr:from>
    <xdr:ext cx="534377" cy="259045"/>
    <xdr:sp macro="" textlink="">
      <xdr:nvSpPr>
        <xdr:cNvPr id="257" name="テキスト ボックス 256"/>
        <xdr:cNvSpPr txBox="1"/>
      </xdr:nvSpPr>
      <xdr:spPr>
        <a:xfrm>
          <a:off x="2641111" y="164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139440</xdr:rowOff>
    </xdr:from>
    <xdr:to>
      <xdr:col>10</xdr:col>
      <xdr:colOff>165100</xdr:colOff>
      <xdr:row>98</xdr:row>
      <xdr:rowOff>69590</xdr:rowOff>
    </xdr:to>
    <xdr:sp macro="" textlink="">
      <xdr:nvSpPr>
        <xdr:cNvPr id="258" name="楕円 257"/>
        <xdr:cNvSpPr/>
      </xdr:nvSpPr>
      <xdr:spPr>
        <a:xfrm>
          <a:off x="1968500" y="167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60717</xdr:rowOff>
    </xdr:from>
    <xdr:ext cx="534377" cy="259045"/>
    <xdr:sp macro="" textlink="">
      <xdr:nvSpPr>
        <xdr:cNvPr id="259" name="テキスト ボックス 258"/>
        <xdr:cNvSpPr txBox="1"/>
      </xdr:nvSpPr>
      <xdr:spPr>
        <a:xfrm>
          <a:off x="1752111" y="1686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30741</xdr:rowOff>
    </xdr:from>
    <xdr:to>
      <xdr:col>6</xdr:col>
      <xdr:colOff>38100</xdr:colOff>
      <xdr:row>98</xdr:row>
      <xdr:rowOff>132341</xdr:rowOff>
    </xdr:to>
    <xdr:sp macro="" textlink="">
      <xdr:nvSpPr>
        <xdr:cNvPr id="260" name="楕円 259"/>
        <xdr:cNvSpPr/>
      </xdr:nvSpPr>
      <xdr:spPr>
        <a:xfrm>
          <a:off x="1079500" y="168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123468</xdr:rowOff>
    </xdr:from>
    <xdr:ext cx="534377" cy="259045"/>
    <xdr:sp macro="" textlink="">
      <xdr:nvSpPr>
        <xdr:cNvPr id="261" name="テキスト ボックス 260"/>
        <xdr:cNvSpPr txBox="1"/>
      </xdr:nvSpPr>
      <xdr:spPr>
        <a:xfrm>
          <a:off x="863111" y="1692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30924</xdr:rowOff>
    </xdr:from>
    <xdr:to>
      <xdr:col>55</xdr:col>
      <xdr:colOff>0</xdr:colOff>
      <xdr:row>39</xdr:row>
      <xdr:rowOff>31306</xdr:rowOff>
    </xdr:to>
    <xdr:cxnSp macro="">
      <xdr:nvCxnSpPr>
        <xdr:cNvPr id="290" name="直線コネクタ 289"/>
        <xdr:cNvCxnSpPr/>
      </xdr:nvCxnSpPr>
      <xdr:spPr>
        <a:xfrm>
          <a:off x="9639300" y="6717474"/>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6541</xdr:rowOff>
    </xdr:from>
    <xdr:to>
      <xdr:col>50</xdr:col>
      <xdr:colOff>114300</xdr:colOff>
      <xdr:row>39</xdr:row>
      <xdr:rowOff>30924</xdr:rowOff>
    </xdr:to>
    <xdr:cxnSp macro="">
      <xdr:nvCxnSpPr>
        <xdr:cNvPr id="293" name="直線コネクタ 292"/>
        <xdr:cNvCxnSpPr/>
      </xdr:nvCxnSpPr>
      <xdr:spPr>
        <a:xfrm>
          <a:off x="8750300" y="6693091"/>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138557</xdr:rowOff>
    </xdr:from>
    <xdr:to>
      <xdr:col>45</xdr:col>
      <xdr:colOff>177800</xdr:colOff>
      <xdr:row>39</xdr:row>
      <xdr:rowOff>6541</xdr:rowOff>
    </xdr:to>
    <xdr:cxnSp macro="">
      <xdr:nvCxnSpPr>
        <xdr:cNvPr id="296" name="直線コネクタ 295"/>
        <xdr:cNvCxnSpPr/>
      </xdr:nvCxnSpPr>
      <xdr:spPr>
        <a:xfrm>
          <a:off x="7861300" y="6653657"/>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138557</xdr:rowOff>
    </xdr:from>
    <xdr:to>
      <xdr:col>41</xdr:col>
      <xdr:colOff>50800</xdr:colOff>
      <xdr:row>38</xdr:row>
      <xdr:rowOff>161417</xdr:rowOff>
    </xdr:to>
    <xdr:cxnSp macro="">
      <xdr:nvCxnSpPr>
        <xdr:cNvPr id="299" name="直線コネクタ 298"/>
        <xdr:cNvCxnSpPr/>
      </xdr:nvCxnSpPr>
      <xdr:spPr>
        <a:xfrm flipV="1">
          <a:off x="6972300" y="66536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151956</xdr:rowOff>
    </xdr:from>
    <xdr:to>
      <xdr:col>55</xdr:col>
      <xdr:colOff>50800</xdr:colOff>
      <xdr:row>39</xdr:row>
      <xdr:rowOff>82106</xdr:rowOff>
    </xdr:to>
    <xdr:sp macro="" textlink="">
      <xdr:nvSpPr>
        <xdr:cNvPr id="309" name="楕円 308"/>
        <xdr:cNvSpPr/>
      </xdr:nvSpPr>
      <xdr:spPr>
        <a:xfrm>
          <a:off x="10426700" y="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66883</xdr:rowOff>
    </xdr:from>
    <xdr:ext cx="313932" cy="259045"/>
    <xdr:sp macro="" textlink="">
      <xdr:nvSpPr>
        <xdr:cNvPr id="310" name="労働費該当値テキスト"/>
        <xdr:cNvSpPr txBox="1"/>
      </xdr:nvSpPr>
      <xdr:spPr>
        <a:xfrm>
          <a:off x="10528300" y="6581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151574</xdr:rowOff>
    </xdr:from>
    <xdr:to>
      <xdr:col>50</xdr:col>
      <xdr:colOff>165100</xdr:colOff>
      <xdr:row>39</xdr:row>
      <xdr:rowOff>81724</xdr:rowOff>
    </xdr:to>
    <xdr:sp macro="" textlink="">
      <xdr:nvSpPr>
        <xdr:cNvPr id="311" name="楕円 310"/>
        <xdr:cNvSpPr/>
      </xdr:nvSpPr>
      <xdr:spPr>
        <a:xfrm>
          <a:off x="9588500" y="66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72851</xdr:rowOff>
    </xdr:from>
    <xdr:ext cx="313932" cy="259045"/>
    <xdr:sp macro="" textlink="">
      <xdr:nvSpPr>
        <xdr:cNvPr id="312" name="テキスト ボックス 311"/>
        <xdr:cNvSpPr txBox="1"/>
      </xdr:nvSpPr>
      <xdr:spPr>
        <a:xfrm>
          <a:off x="9482333" y="6759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127191</xdr:rowOff>
    </xdr:from>
    <xdr:to>
      <xdr:col>46</xdr:col>
      <xdr:colOff>38100</xdr:colOff>
      <xdr:row>39</xdr:row>
      <xdr:rowOff>57341</xdr:rowOff>
    </xdr:to>
    <xdr:sp macro="" textlink="">
      <xdr:nvSpPr>
        <xdr:cNvPr id="313" name="楕円 312"/>
        <xdr:cNvSpPr/>
      </xdr:nvSpPr>
      <xdr:spPr>
        <a:xfrm>
          <a:off x="8699500" y="66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48468</xdr:rowOff>
    </xdr:from>
    <xdr:ext cx="378565" cy="259045"/>
    <xdr:sp macro="" textlink="">
      <xdr:nvSpPr>
        <xdr:cNvPr id="314" name="テキスト ボックス 313"/>
        <xdr:cNvSpPr txBox="1"/>
      </xdr:nvSpPr>
      <xdr:spPr>
        <a:xfrm>
          <a:off x="8561017" y="6735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87757</xdr:rowOff>
    </xdr:from>
    <xdr:to>
      <xdr:col>41</xdr:col>
      <xdr:colOff>101600</xdr:colOff>
      <xdr:row>39</xdr:row>
      <xdr:rowOff>17907</xdr:rowOff>
    </xdr:to>
    <xdr:sp macro="" textlink="">
      <xdr:nvSpPr>
        <xdr:cNvPr id="315" name="楕円 314"/>
        <xdr:cNvSpPr/>
      </xdr:nvSpPr>
      <xdr:spPr>
        <a:xfrm>
          <a:off x="7810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9034</xdr:rowOff>
    </xdr:from>
    <xdr:ext cx="378565" cy="259045"/>
    <xdr:sp macro="" textlink="">
      <xdr:nvSpPr>
        <xdr:cNvPr id="316" name="テキスト ボックス 315"/>
        <xdr:cNvSpPr txBox="1"/>
      </xdr:nvSpPr>
      <xdr:spPr>
        <a:xfrm>
          <a:off x="7672017" y="6695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110617</xdr:rowOff>
    </xdr:from>
    <xdr:to>
      <xdr:col>36</xdr:col>
      <xdr:colOff>165100</xdr:colOff>
      <xdr:row>39</xdr:row>
      <xdr:rowOff>40767</xdr:rowOff>
    </xdr:to>
    <xdr:sp macro="" textlink="">
      <xdr:nvSpPr>
        <xdr:cNvPr id="317" name="楕円 316"/>
        <xdr:cNvSpPr/>
      </xdr:nvSpPr>
      <xdr:spPr>
        <a:xfrm>
          <a:off x="6921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31894</xdr:rowOff>
    </xdr:from>
    <xdr:ext cx="378565" cy="259045"/>
    <xdr:sp macro="" textlink="">
      <xdr:nvSpPr>
        <xdr:cNvPr id="318" name="テキスト ボックス 317"/>
        <xdr:cNvSpPr txBox="1"/>
      </xdr:nvSpPr>
      <xdr:spPr>
        <a:xfrm>
          <a:off x="6783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53884</xdr:rowOff>
    </xdr:from>
    <xdr:to>
      <xdr:col>55</xdr:col>
      <xdr:colOff>0</xdr:colOff>
      <xdr:row>58</xdr:row>
      <xdr:rowOff>96380</xdr:rowOff>
    </xdr:to>
    <xdr:cxnSp macro="">
      <xdr:nvCxnSpPr>
        <xdr:cNvPr id="345" name="直線コネクタ 344"/>
        <xdr:cNvCxnSpPr/>
      </xdr:nvCxnSpPr>
      <xdr:spPr>
        <a:xfrm>
          <a:off x="9639300" y="9997984"/>
          <a:ext cx="838200" cy="4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53884</xdr:rowOff>
    </xdr:from>
    <xdr:to>
      <xdr:col>50</xdr:col>
      <xdr:colOff>114300</xdr:colOff>
      <xdr:row>58</xdr:row>
      <xdr:rowOff>85819</xdr:rowOff>
    </xdr:to>
    <xdr:cxnSp macro="">
      <xdr:nvCxnSpPr>
        <xdr:cNvPr id="348" name="直線コネクタ 347"/>
        <xdr:cNvCxnSpPr/>
      </xdr:nvCxnSpPr>
      <xdr:spPr>
        <a:xfrm flipV="1">
          <a:off x="8750300" y="9997984"/>
          <a:ext cx="889000" cy="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47163</xdr:rowOff>
    </xdr:from>
    <xdr:to>
      <xdr:col>45</xdr:col>
      <xdr:colOff>177800</xdr:colOff>
      <xdr:row>58</xdr:row>
      <xdr:rowOff>85819</xdr:rowOff>
    </xdr:to>
    <xdr:cxnSp macro="">
      <xdr:nvCxnSpPr>
        <xdr:cNvPr id="351" name="直線コネクタ 350"/>
        <xdr:cNvCxnSpPr/>
      </xdr:nvCxnSpPr>
      <xdr:spPr>
        <a:xfrm>
          <a:off x="7861300" y="9991263"/>
          <a:ext cx="889000" cy="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47163</xdr:rowOff>
    </xdr:from>
    <xdr:to>
      <xdr:col>41</xdr:col>
      <xdr:colOff>50800</xdr:colOff>
      <xdr:row>58</xdr:row>
      <xdr:rowOff>55232</xdr:rowOff>
    </xdr:to>
    <xdr:cxnSp macro="">
      <xdr:nvCxnSpPr>
        <xdr:cNvPr id="354" name="直線コネクタ 353"/>
        <xdr:cNvCxnSpPr/>
      </xdr:nvCxnSpPr>
      <xdr:spPr>
        <a:xfrm flipV="1">
          <a:off x="6972300" y="9991263"/>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45580</xdr:rowOff>
    </xdr:from>
    <xdr:to>
      <xdr:col>55</xdr:col>
      <xdr:colOff>50800</xdr:colOff>
      <xdr:row>58</xdr:row>
      <xdr:rowOff>147180</xdr:rowOff>
    </xdr:to>
    <xdr:sp macro="" textlink="">
      <xdr:nvSpPr>
        <xdr:cNvPr id="364" name="楕円 363"/>
        <xdr:cNvSpPr/>
      </xdr:nvSpPr>
      <xdr:spPr>
        <a:xfrm>
          <a:off x="10426700" y="99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131957</xdr:rowOff>
    </xdr:from>
    <xdr:ext cx="469744" cy="259045"/>
    <xdr:sp macro="" textlink="">
      <xdr:nvSpPr>
        <xdr:cNvPr id="365" name="農林水産業費該当値テキスト"/>
        <xdr:cNvSpPr txBox="1"/>
      </xdr:nvSpPr>
      <xdr:spPr>
        <a:xfrm>
          <a:off x="10528300" y="99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3084</xdr:rowOff>
    </xdr:from>
    <xdr:to>
      <xdr:col>50</xdr:col>
      <xdr:colOff>165100</xdr:colOff>
      <xdr:row>58</xdr:row>
      <xdr:rowOff>104684</xdr:rowOff>
    </xdr:to>
    <xdr:sp macro="" textlink="">
      <xdr:nvSpPr>
        <xdr:cNvPr id="366" name="楕円 365"/>
        <xdr:cNvSpPr/>
      </xdr:nvSpPr>
      <xdr:spPr>
        <a:xfrm>
          <a:off x="9588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95811</xdr:rowOff>
    </xdr:from>
    <xdr:ext cx="469744" cy="259045"/>
    <xdr:sp macro="" textlink="">
      <xdr:nvSpPr>
        <xdr:cNvPr id="367" name="テキスト ボックス 366"/>
        <xdr:cNvSpPr txBox="1"/>
      </xdr:nvSpPr>
      <xdr:spPr>
        <a:xfrm>
          <a:off x="9404428" y="1003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35019</xdr:rowOff>
    </xdr:from>
    <xdr:to>
      <xdr:col>46</xdr:col>
      <xdr:colOff>38100</xdr:colOff>
      <xdr:row>58</xdr:row>
      <xdr:rowOff>136619</xdr:rowOff>
    </xdr:to>
    <xdr:sp macro="" textlink="">
      <xdr:nvSpPr>
        <xdr:cNvPr id="368" name="楕円 367"/>
        <xdr:cNvSpPr/>
      </xdr:nvSpPr>
      <xdr:spPr>
        <a:xfrm>
          <a:off x="8699500" y="99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127746</xdr:rowOff>
    </xdr:from>
    <xdr:ext cx="469744" cy="259045"/>
    <xdr:sp macro="" textlink="">
      <xdr:nvSpPr>
        <xdr:cNvPr id="369" name="テキスト ボックス 368"/>
        <xdr:cNvSpPr txBox="1"/>
      </xdr:nvSpPr>
      <xdr:spPr>
        <a:xfrm>
          <a:off x="8515428" y="1007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167813</xdr:rowOff>
    </xdr:from>
    <xdr:to>
      <xdr:col>41</xdr:col>
      <xdr:colOff>101600</xdr:colOff>
      <xdr:row>58</xdr:row>
      <xdr:rowOff>97963</xdr:rowOff>
    </xdr:to>
    <xdr:sp macro="" textlink="">
      <xdr:nvSpPr>
        <xdr:cNvPr id="370" name="楕円 369"/>
        <xdr:cNvSpPr/>
      </xdr:nvSpPr>
      <xdr:spPr>
        <a:xfrm>
          <a:off x="7810500" y="99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89090</xdr:rowOff>
    </xdr:from>
    <xdr:ext cx="469744" cy="259045"/>
    <xdr:sp macro="" textlink="">
      <xdr:nvSpPr>
        <xdr:cNvPr id="371" name="テキスト ボックス 370"/>
        <xdr:cNvSpPr txBox="1"/>
      </xdr:nvSpPr>
      <xdr:spPr>
        <a:xfrm>
          <a:off x="7626428" y="1003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4432</xdr:rowOff>
    </xdr:from>
    <xdr:to>
      <xdr:col>36</xdr:col>
      <xdr:colOff>165100</xdr:colOff>
      <xdr:row>58</xdr:row>
      <xdr:rowOff>106032</xdr:rowOff>
    </xdr:to>
    <xdr:sp macro="" textlink="">
      <xdr:nvSpPr>
        <xdr:cNvPr id="372" name="楕円 371"/>
        <xdr:cNvSpPr/>
      </xdr:nvSpPr>
      <xdr:spPr>
        <a:xfrm>
          <a:off x="6921500" y="99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97159</xdr:rowOff>
    </xdr:from>
    <xdr:ext cx="469744" cy="259045"/>
    <xdr:sp macro="" textlink="">
      <xdr:nvSpPr>
        <xdr:cNvPr id="373" name="テキスト ボックス 372"/>
        <xdr:cNvSpPr txBox="1"/>
      </xdr:nvSpPr>
      <xdr:spPr>
        <a:xfrm>
          <a:off x="6737428" y="1004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83693</xdr:rowOff>
    </xdr:from>
    <xdr:to>
      <xdr:col>55</xdr:col>
      <xdr:colOff>0</xdr:colOff>
      <xdr:row>78</xdr:row>
      <xdr:rowOff>91808</xdr:rowOff>
    </xdr:to>
    <xdr:cxnSp macro="">
      <xdr:nvCxnSpPr>
        <xdr:cNvPr id="402" name="直線コネクタ 401"/>
        <xdr:cNvCxnSpPr/>
      </xdr:nvCxnSpPr>
      <xdr:spPr>
        <a:xfrm flipV="1">
          <a:off x="9639300" y="13456793"/>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62319</xdr:rowOff>
    </xdr:from>
    <xdr:to>
      <xdr:col>50</xdr:col>
      <xdr:colOff>114300</xdr:colOff>
      <xdr:row>78</xdr:row>
      <xdr:rowOff>91808</xdr:rowOff>
    </xdr:to>
    <xdr:cxnSp macro="">
      <xdr:nvCxnSpPr>
        <xdr:cNvPr id="405" name="直線コネクタ 404"/>
        <xdr:cNvCxnSpPr/>
      </xdr:nvCxnSpPr>
      <xdr:spPr>
        <a:xfrm>
          <a:off x="8750300" y="13435419"/>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62319</xdr:rowOff>
    </xdr:from>
    <xdr:to>
      <xdr:col>45</xdr:col>
      <xdr:colOff>177800</xdr:colOff>
      <xdr:row>78</xdr:row>
      <xdr:rowOff>74892</xdr:rowOff>
    </xdr:to>
    <xdr:cxnSp macro="">
      <xdr:nvCxnSpPr>
        <xdr:cNvPr id="408" name="直線コネクタ 407"/>
        <xdr:cNvCxnSpPr/>
      </xdr:nvCxnSpPr>
      <xdr:spPr>
        <a:xfrm flipV="1">
          <a:off x="7861300" y="1343541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63881</xdr:rowOff>
    </xdr:from>
    <xdr:to>
      <xdr:col>41</xdr:col>
      <xdr:colOff>50800</xdr:colOff>
      <xdr:row>78</xdr:row>
      <xdr:rowOff>74892</xdr:rowOff>
    </xdr:to>
    <xdr:cxnSp macro="">
      <xdr:nvCxnSpPr>
        <xdr:cNvPr id="411" name="直線コネクタ 410"/>
        <xdr:cNvCxnSpPr/>
      </xdr:nvCxnSpPr>
      <xdr:spPr>
        <a:xfrm>
          <a:off x="6972300" y="13436981"/>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32893</xdr:rowOff>
    </xdr:from>
    <xdr:to>
      <xdr:col>55</xdr:col>
      <xdr:colOff>50800</xdr:colOff>
      <xdr:row>78</xdr:row>
      <xdr:rowOff>134493</xdr:rowOff>
    </xdr:to>
    <xdr:sp macro="" textlink="">
      <xdr:nvSpPr>
        <xdr:cNvPr id="421" name="楕円 420"/>
        <xdr:cNvSpPr/>
      </xdr:nvSpPr>
      <xdr:spPr>
        <a:xfrm>
          <a:off x="104267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119270</xdr:rowOff>
    </xdr:from>
    <xdr:ext cx="469744" cy="259045"/>
    <xdr:sp macro="" textlink="">
      <xdr:nvSpPr>
        <xdr:cNvPr id="422" name="商工費該当値テキスト"/>
        <xdr:cNvSpPr txBox="1"/>
      </xdr:nvSpPr>
      <xdr:spPr>
        <a:xfrm>
          <a:off x="10528300" y="1332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41008</xdr:rowOff>
    </xdr:from>
    <xdr:to>
      <xdr:col>50</xdr:col>
      <xdr:colOff>165100</xdr:colOff>
      <xdr:row>78</xdr:row>
      <xdr:rowOff>142608</xdr:rowOff>
    </xdr:to>
    <xdr:sp macro="" textlink="">
      <xdr:nvSpPr>
        <xdr:cNvPr id="423" name="楕円 422"/>
        <xdr:cNvSpPr/>
      </xdr:nvSpPr>
      <xdr:spPr>
        <a:xfrm>
          <a:off x="9588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133735</xdr:rowOff>
    </xdr:from>
    <xdr:ext cx="469744" cy="259045"/>
    <xdr:sp macro="" textlink="">
      <xdr:nvSpPr>
        <xdr:cNvPr id="424" name="テキスト ボックス 423"/>
        <xdr:cNvSpPr txBox="1"/>
      </xdr:nvSpPr>
      <xdr:spPr>
        <a:xfrm>
          <a:off x="9404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11519</xdr:rowOff>
    </xdr:from>
    <xdr:to>
      <xdr:col>46</xdr:col>
      <xdr:colOff>38100</xdr:colOff>
      <xdr:row>78</xdr:row>
      <xdr:rowOff>113119</xdr:rowOff>
    </xdr:to>
    <xdr:sp macro="" textlink="">
      <xdr:nvSpPr>
        <xdr:cNvPr id="425" name="楕円 424"/>
        <xdr:cNvSpPr/>
      </xdr:nvSpPr>
      <xdr:spPr>
        <a:xfrm>
          <a:off x="8699500" y="13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104246</xdr:rowOff>
    </xdr:from>
    <xdr:ext cx="469744" cy="259045"/>
    <xdr:sp macro="" textlink="">
      <xdr:nvSpPr>
        <xdr:cNvPr id="426" name="テキスト ボックス 425"/>
        <xdr:cNvSpPr txBox="1"/>
      </xdr:nvSpPr>
      <xdr:spPr>
        <a:xfrm>
          <a:off x="8515428" y="1347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24092</xdr:rowOff>
    </xdr:from>
    <xdr:to>
      <xdr:col>41</xdr:col>
      <xdr:colOff>101600</xdr:colOff>
      <xdr:row>78</xdr:row>
      <xdr:rowOff>125692</xdr:rowOff>
    </xdr:to>
    <xdr:sp macro="" textlink="">
      <xdr:nvSpPr>
        <xdr:cNvPr id="427" name="楕円 426"/>
        <xdr:cNvSpPr/>
      </xdr:nvSpPr>
      <xdr:spPr>
        <a:xfrm>
          <a:off x="7810500" y="133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116819</xdr:rowOff>
    </xdr:from>
    <xdr:ext cx="469744" cy="259045"/>
    <xdr:sp macro="" textlink="">
      <xdr:nvSpPr>
        <xdr:cNvPr id="428" name="テキスト ボックス 427"/>
        <xdr:cNvSpPr txBox="1"/>
      </xdr:nvSpPr>
      <xdr:spPr>
        <a:xfrm>
          <a:off x="7626428" y="1348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13081</xdr:rowOff>
    </xdr:from>
    <xdr:to>
      <xdr:col>36</xdr:col>
      <xdr:colOff>165100</xdr:colOff>
      <xdr:row>78</xdr:row>
      <xdr:rowOff>114681</xdr:rowOff>
    </xdr:to>
    <xdr:sp macro="" textlink="">
      <xdr:nvSpPr>
        <xdr:cNvPr id="429" name="楕円 428"/>
        <xdr:cNvSpPr/>
      </xdr:nvSpPr>
      <xdr:spPr>
        <a:xfrm>
          <a:off x="6921500" y="133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105808</xdr:rowOff>
    </xdr:from>
    <xdr:ext cx="469744" cy="259045"/>
    <xdr:sp macro="" textlink="">
      <xdr:nvSpPr>
        <xdr:cNvPr id="430" name="テキスト ボックス 429"/>
        <xdr:cNvSpPr txBox="1"/>
      </xdr:nvSpPr>
      <xdr:spPr>
        <a:xfrm>
          <a:off x="6737428" y="134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15218</xdr:rowOff>
    </xdr:from>
    <xdr:to>
      <xdr:col>55</xdr:col>
      <xdr:colOff>0</xdr:colOff>
      <xdr:row>98</xdr:row>
      <xdr:rowOff>21647</xdr:rowOff>
    </xdr:to>
    <xdr:cxnSp macro="">
      <xdr:nvCxnSpPr>
        <xdr:cNvPr id="457" name="直線コネクタ 456"/>
        <xdr:cNvCxnSpPr/>
      </xdr:nvCxnSpPr>
      <xdr:spPr>
        <a:xfrm flipV="1">
          <a:off x="9639300" y="16817318"/>
          <a:ext cx="8382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17532</xdr:rowOff>
    </xdr:from>
    <xdr:to>
      <xdr:col>50</xdr:col>
      <xdr:colOff>114300</xdr:colOff>
      <xdr:row>98</xdr:row>
      <xdr:rowOff>21647</xdr:rowOff>
    </xdr:to>
    <xdr:cxnSp macro="">
      <xdr:nvCxnSpPr>
        <xdr:cNvPr id="460" name="直線コネクタ 459"/>
        <xdr:cNvCxnSpPr/>
      </xdr:nvCxnSpPr>
      <xdr:spPr>
        <a:xfrm>
          <a:off x="8750300" y="1681963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159190</xdr:rowOff>
    </xdr:from>
    <xdr:to>
      <xdr:col>45</xdr:col>
      <xdr:colOff>177800</xdr:colOff>
      <xdr:row>98</xdr:row>
      <xdr:rowOff>17532</xdr:rowOff>
    </xdr:to>
    <xdr:cxnSp macro="">
      <xdr:nvCxnSpPr>
        <xdr:cNvPr id="463" name="直線コネクタ 462"/>
        <xdr:cNvCxnSpPr/>
      </xdr:nvCxnSpPr>
      <xdr:spPr>
        <a:xfrm>
          <a:off x="7861300" y="16789840"/>
          <a:ext cx="889000" cy="2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140573</xdr:rowOff>
    </xdr:from>
    <xdr:to>
      <xdr:col>41</xdr:col>
      <xdr:colOff>50800</xdr:colOff>
      <xdr:row>97</xdr:row>
      <xdr:rowOff>159190</xdr:rowOff>
    </xdr:to>
    <xdr:cxnSp macro="">
      <xdr:nvCxnSpPr>
        <xdr:cNvPr id="466" name="直線コネクタ 465"/>
        <xdr:cNvCxnSpPr/>
      </xdr:nvCxnSpPr>
      <xdr:spPr>
        <a:xfrm>
          <a:off x="6972300" y="16771223"/>
          <a:ext cx="8890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135868</xdr:rowOff>
    </xdr:from>
    <xdr:to>
      <xdr:col>55</xdr:col>
      <xdr:colOff>50800</xdr:colOff>
      <xdr:row>98</xdr:row>
      <xdr:rowOff>66018</xdr:rowOff>
    </xdr:to>
    <xdr:sp macro="" textlink="">
      <xdr:nvSpPr>
        <xdr:cNvPr id="476" name="楕円 475"/>
        <xdr:cNvSpPr/>
      </xdr:nvSpPr>
      <xdr:spPr>
        <a:xfrm>
          <a:off x="10426700" y="167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142297</xdr:rowOff>
    </xdr:from>
    <xdr:to>
      <xdr:col>50</xdr:col>
      <xdr:colOff>165100</xdr:colOff>
      <xdr:row>98</xdr:row>
      <xdr:rowOff>72447</xdr:rowOff>
    </xdr:to>
    <xdr:sp macro="" textlink="">
      <xdr:nvSpPr>
        <xdr:cNvPr id="478" name="楕円 477"/>
        <xdr:cNvSpPr/>
      </xdr:nvSpPr>
      <xdr:spPr>
        <a:xfrm>
          <a:off x="9588500" y="167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63574</xdr:rowOff>
    </xdr:from>
    <xdr:ext cx="534377" cy="259045"/>
    <xdr:sp macro="" textlink="">
      <xdr:nvSpPr>
        <xdr:cNvPr id="479" name="テキスト ボックス 478"/>
        <xdr:cNvSpPr txBox="1"/>
      </xdr:nvSpPr>
      <xdr:spPr>
        <a:xfrm>
          <a:off x="9372111" y="168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138182</xdr:rowOff>
    </xdr:from>
    <xdr:to>
      <xdr:col>46</xdr:col>
      <xdr:colOff>38100</xdr:colOff>
      <xdr:row>98</xdr:row>
      <xdr:rowOff>68332</xdr:rowOff>
    </xdr:to>
    <xdr:sp macro="" textlink="">
      <xdr:nvSpPr>
        <xdr:cNvPr id="480" name="楕円 479"/>
        <xdr:cNvSpPr/>
      </xdr:nvSpPr>
      <xdr:spPr>
        <a:xfrm>
          <a:off x="8699500" y="167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59459</xdr:rowOff>
    </xdr:from>
    <xdr:ext cx="534377" cy="259045"/>
    <xdr:sp macro="" textlink="">
      <xdr:nvSpPr>
        <xdr:cNvPr id="481" name="テキスト ボックス 480"/>
        <xdr:cNvSpPr txBox="1"/>
      </xdr:nvSpPr>
      <xdr:spPr>
        <a:xfrm>
          <a:off x="8483111" y="168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108390</xdr:rowOff>
    </xdr:from>
    <xdr:to>
      <xdr:col>41</xdr:col>
      <xdr:colOff>101600</xdr:colOff>
      <xdr:row>98</xdr:row>
      <xdr:rowOff>38540</xdr:rowOff>
    </xdr:to>
    <xdr:sp macro="" textlink="">
      <xdr:nvSpPr>
        <xdr:cNvPr id="482" name="楕円 481"/>
        <xdr:cNvSpPr/>
      </xdr:nvSpPr>
      <xdr:spPr>
        <a:xfrm>
          <a:off x="7810500" y="167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29667</xdr:rowOff>
    </xdr:from>
    <xdr:ext cx="534377" cy="259045"/>
    <xdr:sp macro="" textlink="">
      <xdr:nvSpPr>
        <xdr:cNvPr id="483" name="テキスト ボックス 482"/>
        <xdr:cNvSpPr txBox="1"/>
      </xdr:nvSpPr>
      <xdr:spPr>
        <a:xfrm>
          <a:off x="7594111"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89773</xdr:rowOff>
    </xdr:from>
    <xdr:to>
      <xdr:col>36</xdr:col>
      <xdr:colOff>165100</xdr:colOff>
      <xdr:row>98</xdr:row>
      <xdr:rowOff>19923</xdr:rowOff>
    </xdr:to>
    <xdr:sp macro="" textlink="">
      <xdr:nvSpPr>
        <xdr:cNvPr id="484" name="楕円 483"/>
        <xdr:cNvSpPr/>
      </xdr:nvSpPr>
      <xdr:spPr>
        <a:xfrm>
          <a:off x="6921500" y="167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11050</xdr:rowOff>
    </xdr:from>
    <xdr:ext cx="534377" cy="259045"/>
    <xdr:sp macro="" textlink="">
      <xdr:nvSpPr>
        <xdr:cNvPr id="485" name="テキスト ボックス 484"/>
        <xdr:cNvSpPr txBox="1"/>
      </xdr:nvSpPr>
      <xdr:spPr>
        <a:xfrm>
          <a:off x="6705111" y="168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40350</xdr:rowOff>
    </xdr:from>
    <xdr:to>
      <xdr:col>85</xdr:col>
      <xdr:colOff>127000</xdr:colOff>
      <xdr:row>38</xdr:row>
      <xdr:rowOff>48351</xdr:rowOff>
    </xdr:to>
    <xdr:cxnSp macro="">
      <xdr:nvCxnSpPr>
        <xdr:cNvPr id="513" name="直線コネクタ 512"/>
        <xdr:cNvCxnSpPr/>
      </xdr:nvCxnSpPr>
      <xdr:spPr>
        <a:xfrm flipV="1">
          <a:off x="15481300" y="655545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40533</xdr:rowOff>
    </xdr:from>
    <xdr:to>
      <xdr:col>81</xdr:col>
      <xdr:colOff>50800</xdr:colOff>
      <xdr:row>38</xdr:row>
      <xdr:rowOff>48351</xdr:rowOff>
    </xdr:to>
    <xdr:cxnSp macro="">
      <xdr:nvCxnSpPr>
        <xdr:cNvPr id="516" name="直線コネクタ 515"/>
        <xdr:cNvCxnSpPr/>
      </xdr:nvCxnSpPr>
      <xdr:spPr>
        <a:xfrm>
          <a:off x="14592300" y="655563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35870</xdr:rowOff>
    </xdr:from>
    <xdr:to>
      <xdr:col>76</xdr:col>
      <xdr:colOff>114300</xdr:colOff>
      <xdr:row>38</xdr:row>
      <xdr:rowOff>40533</xdr:rowOff>
    </xdr:to>
    <xdr:cxnSp macro="">
      <xdr:nvCxnSpPr>
        <xdr:cNvPr id="519" name="直線コネクタ 518"/>
        <xdr:cNvCxnSpPr/>
      </xdr:nvCxnSpPr>
      <xdr:spPr>
        <a:xfrm>
          <a:off x="13703300" y="6550970"/>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11775</xdr:rowOff>
    </xdr:from>
    <xdr:to>
      <xdr:col>71</xdr:col>
      <xdr:colOff>177800</xdr:colOff>
      <xdr:row>38</xdr:row>
      <xdr:rowOff>35870</xdr:rowOff>
    </xdr:to>
    <xdr:cxnSp macro="">
      <xdr:nvCxnSpPr>
        <xdr:cNvPr id="522" name="直線コネクタ 521"/>
        <xdr:cNvCxnSpPr/>
      </xdr:nvCxnSpPr>
      <xdr:spPr>
        <a:xfrm>
          <a:off x="12814300" y="6526875"/>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161000</xdr:rowOff>
    </xdr:from>
    <xdr:to>
      <xdr:col>85</xdr:col>
      <xdr:colOff>177800</xdr:colOff>
      <xdr:row>38</xdr:row>
      <xdr:rowOff>91150</xdr:rowOff>
    </xdr:to>
    <xdr:sp macro="" textlink="">
      <xdr:nvSpPr>
        <xdr:cNvPr id="532" name="楕円 531"/>
        <xdr:cNvSpPr/>
      </xdr:nvSpPr>
      <xdr:spPr>
        <a:xfrm>
          <a:off x="16268700" y="65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139427</xdr:rowOff>
    </xdr:from>
    <xdr:ext cx="534377" cy="259045"/>
    <xdr:sp macro="" textlink="">
      <xdr:nvSpPr>
        <xdr:cNvPr id="533" name="消防費該当値テキスト"/>
        <xdr:cNvSpPr txBox="1"/>
      </xdr:nvSpPr>
      <xdr:spPr>
        <a:xfrm>
          <a:off x="16370300" y="64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169001</xdr:rowOff>
    </xdr:from>
    <xdr:to>
      <xdr:col>81</xdr:col>
      <xdr:colOff>101600</xdr:colOff>
      <xdr:row>38</xdr:row>
      <xdr:rowOff>99151</xdr:rowOff>
    </xdr:to>
    <xdr:sp macro="" textlink="">
      <xdr:nvSpPr>
        <xdr:cNvPr id="534" name="楕円 533"/>
        <xdr:cNvSpPr/>
      </xdr:nvSpPr>
      <xdr:spPr>
        <a:xfrm>
          <a:off x="15430500" y="6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90278</xdr:rowOff>
    </xdr:from>
    <xdr:ext cx="534377" cy="259045"/>
    <xdr:sp macro="" textlink="">
      <xdr:nvSpPr>
        <xdr:cNvPr id="535" name="テキスト ボックス 534"/>
        <xdr:cNvSpPr txBox="1"/>
      </xdr:nvSpPr>
      <xdr:spPr>
        <a:xfrm>
          <a:off x="15214111" y="66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161183</xdr:rowOff>
    </xdr:from>
    <xdr:to>
      <xdr:col>76</xdr:col>
      <xdr:colOff>165100</xdr:colOff>
      <xdr:row>38</xdr:row>
      <xdr:rowOff>91333</xdr:rowOff>
    </xdr:to>
    <xdr:sp macro="" textlink="">
      <xdr:nvSpPr>
        <xdr:cNvPr id="536" name="楕円 535"/>
        <xdr:cNvSpPr/>
      </xdr:nvSpPr>
      <xdr:spPr>
        <a:xfrm>
          <a:off x="14541500" y="65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82460</xdr:rowOff>
    </xdr:from>
    <xdr:ext cx="534377" cy="259045"/>
    <xdr:sp macro="" textlink="">
      <xdr:nvSpPr>
        <xdr:cNvPr id="537" name="テキスト ボックス 536"/>
        <xdr:cNvSpPr txBox="1"/>
      </xdr:nvSpPr>
      <xdr:spPr>
        <a:xfrm>
          <a:off x="14325111" y="65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156520</xdr:rowOff>
    </xdr:from>
    <xdr:to>
      <xdr:col>72</xdr:col>
      <xdr:colOff>38100</xdr:colOff>
      <xdr:row>38</xdr:row>
      <xdr:rowOff>86670</xdr:rowOff>
    </xdr:to>
    <xdr:sp macro="" textlink="">
      <xdr:nvSpPr>
        <xdr:cNvPr id="538" name="楕円 537"/>
        <xdr:cNvSpPr/>
      </xdr:nvSpPr>
      <xdr:spPr>
        <a:xfrm>
          <a:off x="13652500" y="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77797</xdr:rowOff>
    </xdr:from>
    <xdr:ext cx="534377" cy="259045"/>
    <xdr:sp macro="" textlink="">
      <xdr:nvSpPr>
        <xdr:cNvPr id="539" name="テキスト ボックス 538"/>
        <xdr:cNvSpPr txBox="1"/>
      </xdr:nvSpPr>
      <xdr:spPr>
        <a:xfrm>
          <a:off x="13436111" y="65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132425</xdr:rowOff>
    </xdr:from>
    <xdr:to>
      <xdr:col>67</xdr:col>
      <xdr:colOff>101600</xdr:colOff>
      <xdr:row>38</xdr:row>
      <xdr:rowOff>62575</xdr:rowOff>
    </xdr:to>
    <xdr:sp macro="" textlink="">
      <xdr:nvSpPr>
        <xdr:cNvPr id="540" name="楕円 539"/>
        <xdr:cNvSpPr/>
      </xdr:nvSpPr>
      <xdr:spPr>
        <a:xfrm>
          <a:off x="12763500" y="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53702</xdr:rowOff>
    </xdr:from>
    <xdr:ext cx="534377" cy="259045"/>
    <xdr:sp macro="" textlink="">
      <xdr:nvSpPr>
        <xdr:cNvPr id="541" name="テキスト ボックス 540"/>
        <xdr:cNvSpPr txBox="1"/>
      </xdr:nvSpPr>
      <xdr:spPr>
        <a:xfrm>
          <a:off x="12547111" y="6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63347</xdr:rowOff>
    </xdr:from>
    <xdr:to>
      <xdr:col>85</xdr:col>
      <xdr:colOff>127000</xdr:colOff>
      <xdr:row>55</xdr:row>
      <xdr:rowOff>39733</xdr:rowOff>
    </xdr:to>
    <xdr:cxnSp macro="">
      <xdr:nvCxnSpPr>
        <xdr:cNvPr id="569" name="直線コネクタ 568"/>
        <xdr:cNvCxnSpPr/>
      </xdr:nvCxnSpPr>
      <xdr:spPr>
        <a:xfrm flipV="1">
          <a:off x="15481300" y="9321647"/>
          <a:ext cx="838200" cy="14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81361</xdr:rowOff>
    </xdr:from>
    <xdr:to>
      <xdr:col>81</xdr:col>
      <xdr:colOff>50800</xdr:colOff>
      <xdr:row>55</xdr:row>
      <xdr:rowOff>39733</xdr:rowOff>
    </xdr:to>
    <xdr:cxnSp macro="">
      <xdr:nvCxnSpPr>
        <xdr:cNvPr id="572" name="直線コネクタ 571"/>
        <xdr:cNvCxnSpPr/>
      </xdr:nvCxnSpPr>
      <xdr:spPr>
        <a:xfrm>
          <a:off x="14592300" y="9339661"/>
          <a:ext cx="889000" cy="12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81361</xdr:rowOff>
    </xdr:from>
    <xdr:to>
      <xdr:col>76</xdr:col>
      <xdr:colOff>114300</xdr:colOff>
      <xdr:row>55</xdr:row>
      <xdr:rowOff>138992</xdr:rowOff>
    </xdr:to>
    <xdr:cxnSp macro="">
      <xdr:nvCxnSpPr>
        <xdr:cNvPr id="575" name="直線コネクタ 574"/>
        <xdr:cNvCxnSpPr/>
      </xdr:nvCxnSpPr>
      <xdr:spPr>
        <a:xfrm flipV="1">
          <a:off x="13703300" y="9339661"/>
          <a:ext cx="889000" cy="22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136499</xdr:rowOff>
    </xdr:from>
    <xdr:to>
      <xdr:col>71</xdr:col>
      <xdr:colOff>177800</xdr:colOff>
      <xdr:row>55</xdr:row>
      <xdr:rowOff>138992</xdr:rowOff>
    </xdr:to>
    <xdr:cxnSp macro="">
      <xdr:nvCxnSpPr>
        <xdr:cNvPr id="578" name="直線コネクタ 577"/>
        <xdr:cNvCxnSpPr/>
      </xdr:nvCxnSpPr>
      <xdr:spPr>
        <a:xfrm>
          <a:off x="12814300" y="9566249"/>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12547</xdr:rowOff>
    </xdr:from>
    <xdr:to>
      <xdr:col>85</xdr:col>
      <xdr:colOff>177800</xdr:colOff>
      <xdr:row>54</xdr:row>
      <xdr:rowOff>114147</xdr:rowOff>
    </xdr:to>
    <xdr:sp macro="" textlink="">
      <xdr:nvSpPr>
        <xdr:cNvPr id="588" name="楕円 587"/>
        <xdr:cNvSpPr/>
      </xdr:nvSpPr>
      <xdr:spPr>
        <a:xfrm>
          <a:off x="16268700" y="92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35424</xdr:rowOff>
    </xdr:from>
    <xdr:ext cx="534377" cy="259045"/>
    <xdr:sp macro="" textlink="">
      <xdr:nvSpPr>
        <xdr:cNvPr id="589" name="教育費該当値テキスト"/>
        <xdr:cNvSpPr txBox="1"/>
      </xdr:nvSpPr>
      <xdr:spPr>
        <a:xfrm>
          <a:off x="16370300" y="912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160383</xdr:rowOff>
    </xdr:from>
    <xdr:to>
      <xdr:col>81</xdr:col>
      <xdr:colOff>101600</xdr:colOff>
      <xdr:row>55</xdr:row>
      <xdr:rowOff>90533</xdr:rowOff>
    </xdr:to>
    <xdr:sp macro="" textlink="">
      <xdr:nvSpPr>
        <xdr:cNvPr id="590" name="楕円 589"/>
        <xdr:cNvSpPr/>
      </xdr:nvSpPr>
      <xdr:spPr>
        <a:xfrm>
          <a:off x="15430500" y="94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107060</xdr:rowOff>
    </xdr:from>
    <xdr:ext cx="534377" cy="259045"/>
    <xdr:sp macro="" textlink="">
      <xdr:nvSpPr>
        <xdr:cNvPr id="591" name="テキスト ボックス 590"/>
        <xdr:cNvSpPr txBox="1"/>
      </xdr:nvSpPr>
      <xdr:spPr>
        <a:xfrm>
          <a:off x="15214111" y="91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30561</xdr:rowOff>
    </xdr:from>
    <xdr:to>
      <xdr:col>76</xdr:col>
      <xdr:colOff>165100</xdr:colOff>
      <xdr:row>54</xdr:row>
      <xdr:rowOff>132161</xdr:rowOff>
    </xdr:to>
    <xdr:sp macro="" textlink="">
      <xdr:nvSpPr>
        <xdr:cNvPr id="592" name="楕円 591"/>
        <xdr:cNvSpPr/>
      </xdr:nvSpPr>
      <xdr:spPr>
        <a:xfrm>
          <a:off x="14541500" y="92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148688</xdr:rowOff>
    </xdr:from>
    <xdr:ext cx="534377" cy="259045"/>
    <xdr:sp macro="" textlink="">
      <xdr:nvSpPr>
        <xdr:cNvPr id="593" name="テキスト ボックス 592"/>
        <xdr:cNvSpPr txBox="1"/>
      </xdr:nvSpPr>
      <xdr:spPr>
        <a:xfrm>
          <a:off x="14325111" y="90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88192</xdr:rowOff>
    </xdr:from>
    <xdr:to>
      <xdr:col>72</xdr:col>
      <xdr:colOff>38100</xdr:colOff>
      <xdr:row>56</xdr:row>
      <xdr:rowOff>18342</xdr:rowOff>
    </xdr:to>
    <xdr:sp macro="" textlink="">
      <xdr:nvSpPr>
        <xdr:cNvPr id="594" name="楕円 593"/>
        <xdr:cNvSpPr/>
      </xdr:nvSpPr>
      <xdr:spPr>
        <a:xfrm>
          <a:off x="13652500" y="95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9469</xdr:rowOff>
    </xdr:from>
    <xdr:ext cx="534377" cy="259045"/>
    <xdr:sp macro="" textlink="">
      <xdr:nvSpPr>
        <xdr:cNvPr id="595" name="テキスト ボックス 594"/>
        <xdr:cNvSpPr txBox="1"/>
      </xdr:nvSpPr>
      <xdr:spPr>
        <a:xfrm>
          <a:off x="13436111" y="96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85699</xdr:rowOff>
    </xdr:from>
    <xdr:to>
      <xdr:col>67</xdr:col>
      <xdr:colOff>101600</xdr:colOff>
      <xdr:row>56</xdr:row>
      <xdr:rowOff>15849</xdr:rowOff>
    </xdr:to>
    <xdr:sp macro="" textlink="">
      <xdr:nvSpPr>
        <xdr:cNvPr id="596" name="楕円 595"/>
        <xdr:cNvSpPr/>
      </xdr:nvSpPr>
      <xdr:spPr>
        <a:xfrm>
          <a:off x="12763500" y="95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6976</xdr:rowOff>
    </xdr:from>
    <xdr:ext cx="534377" cy="259045"/>
    <xdr:sp macro="" textlink="">
      <xdr:nvSpPr>
        <xdr:cNvPr id="597" name="テキスト ボックス 596"/>
        <xdr:cNvSpPr txBox="1"/>
      </xdr:nvSpPr>
      <xdr:spPr>
        <a:xfrm>
          <a:off x="12547111" y="96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98650</xdr:rowOff>
    </xdr:from>
    <xdr:to>
      <xdr:col>85</xdr:col>
      <xdr:colOff>127000</xdr:colOff>
      <xdr:row>79</xdr:row>
      <xdr:rowOff>98879</xdr:rowOff>
    </xdr:to>
    <xdr:cxnSp macro="">
      <xdr:nvCxnSpPr>
        <xdr:cNvPr id="628" name="直線コネクタ 627"/>
        <xdr:cNvCxnSpPr/>
      </xdr:nvCxnSpPr>
      <xdr:spPr>
        <a:xfrm flipV="1">
          <a:off x="15481300" y="1364320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98715</xdr:rowOff>
    </xdr:from>
    <xdr:to>
      <xdr:col>76</xdr:col>
      <xdr:colOff>114300</xdr:colOff>
      <xdr:row>79</xdr:row>
      <xdr:rowOff>98879</xdr:rowOff>
    </xdr:to>
    <xdr:cxnSp macro="">
      <xdr:nvCxnSpPr>
        <xdr:cNvPr id="634" name="直線コネクタ 633"/>
        <xdr:cNvCxnSpPr/>
      </xdr:nvCxnSpPr>
      <xdr:spPr>
        <a:xfrm>
          <a:off x="13703300" y="1364326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92281</xdr:rowOff>
    </xdr:from>
    <xdr:to>
      <xdr:col>71</xdr:col>
      <xdr:colOff>177800</xdr:colOff>
      <xdr:row>79</xdr:row>
      <xdr:rowOff>98715</xdr:rowOff>
    </xdr:to>
    <xdr:cxnSp macro="">
      <xdr:nvCxnSpPr>
        <xdr:cNvPr id="637" name="直線コネクタ 636"/>
        <xdr:cNvCxnSpPr/>
      </xdr:nvCxnSpPr>
      <xdr:spPr>
        <a:xfrm>
          <a:off x="12814300" y="13636831"/>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47850</xdr:rowOff>
    </xdr:from>
    <xdr:to>
      <xdr:col>85</xdr:col>
      <xdr:colOff>177800</xdr:colOff>
      <xdr:row>79</xdr:row>
      <xdr:rowOff>149450</xdr:rowOff>
    </xdr:to>
    <xdr:sp macro="" textlink="">
      <xdr:nvSpPr>
        <xdr:cNvPr id="647" name="楕円 646"/>
        <xdr:cNvSpPr/>
      </xdr:nvSpPr>
      <xdr:spPr>
        <a:xfrm>
          <a:off x="162687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47915</xdr:rowOff>
    </xdr:from>
    <xdr:to>
      <xdr:col>72</xdr:col>
      <xdr:colOff>38100</xdr:colOff>
      <xdr:row>79</xdr:row>
      <xdr:rowOff>149515</xdr:rowOff>
    </xdr:to>
    <xdr:sp macro="" textlink="">
      <xdr:nvSpPr>
        <xdr:cNvPr id="653" name="楕円 652"/>
        <xdr:cNvSpPr/>
      </xdr:nvSpPr>
      <xdr:spPr>
        <a:xfrm>
          <a:off x="13652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140642</xdr:rowOff>
    </xdr:from>
    <xdr:ext cx="249299" cy="259045"/>
    <xdr:sp macro="" textlink="">
      <xdr:nvSpPr>
        <xdr:cNvPr id="654" name="テキスト ボックス 653"/>
        <xdr:cNvSpPr txBox="1"/>
      </xdr:nvSpPr>
      <xdr:spPr>
        <a:xfrm>
          <a:off x="13578650" y="13685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41481</xdr:rowOff>
    </xdr:from>
    <xdr:to>
      <xdr:col>67</xdr:col>
      <xdr:colOff>101600</xdr:colOff>
      <xdr:row>79</xdr:row>
      <xdr:rowOff>143081</xdr:rowOff>
    </xdr:to>
    <xdr:sp macro="" textlink="">
      <xdr:nvSpPr>
        <xdr:cNvPr id="655" name="楕円 654"/>
        <xdr:cNvSpPr/>
      </xdr:nvSpPr>
      <xdr:spPr>
        <a:xfrm>
          <a:off x="12763500" y="135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134208</xdr:rowOff>
    </xdr:from>
    <xdr:ext cx="378565" cy="259045"/>
    <xdr:sp macro="" textlink="">
      <xdr:nvSpPr>
        <xdr:cNvPr id="656" name="テキスト ボックス 655"/>
        <xdr:cNvSpPr txBox="1"/>
      </xdr:nvSpPr>
      <xdr:spPr>
        <a:xfrm>
          <a:off x="12625017" y="13678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91681</xdr:rowOff>
    </xdr:from>
    <xdr:to>
      <xdr:col>85</xdr:col>
      <xdr:colOff>127000</xdr:colOff>
      <xdr:row>97</xdr:row>
      <xdr:rowOff>98197</xdr:rowOff>
    </xdr:to>
    <xdr:cxnSp macro="">
      <xdr:nvCxnSpPr>
        <xdr:cNvPr id="685" name="直線コネクタ 684"/>
        <xdr:cNvCxnSpPr/>
      </xdr:nvCxnSpPr>
      <xdr:spPr>
        <a:xfrm flipV="1">
          <a:off x="15481300" y="16722331"/>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98197</xdr:rowOff>
    </xdr:from>
    <xdr:to>
      <xdr:col>81</xdr:col>
      <xdr:colOff>50800</xdr:colOff>
      <xdr:row>97</xdr:row>
      <xdr:rowOff>101536</xdr:rowOff>
    </xdr:to>
    <xdr:cxnSp macro="">
      <xdr:nvCxnSpPr>
        <xdr:cNvPr id="688" name="直線コネクタ 687"/>
        <xdr:cNvCxnSpPr/>
      </xdr:nvCxnSpPr>
      <xdr:spPr>
        <a:xfrm flipV="1">
          <a:off x="14592300" y="16728847"/>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100064</xdr:rowOff>
    </xdr:from>
    <xdr:to>
      <xdr:col>76</xdr:col>
      <xdr:colOff>114300</xdr:colOff>
      <xdr:row>97</xdr:row>
      <xdr:rowOff>101536</xdr:rowOff>
    </xdr:to>
    <xdr:cxnSp macro="">
      <xdr:nvCxnSpPr>
        <xdr:cNvPr id="691" name="直線コネクタ 690"/>
        <xdr:cNvCxnSpPr/>
      </xdr:nvCxnSpPr>
      <xdr:spPr>
        <a:xfrm>
          <a:off x="13703300" y="16730714"/>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58243</xdr:rowOff>
    </xdr:from>
    <xdr:to>
      <xdr:col>71</xdr:col>
      <xdr:colOff>177800</xdr:colOff>
      <xdr:row>97</xdr:row>
      <xdr:rowOff>100064</xdr:rowOff>
    </xdr:to>
    <xdr:cxnSp macro="">
      <xdr:nvCxnSpPr>
        <xdr:cNvPr id="694" name="直線コネクタ 693"/>
        <xdr:cNvCxnSpPr/>
      </xdr:nvCxnSpPr>
      <xdr:spPr>
        <a:xfrm>
          <a:off x="12814300" y="16688893"/>
          <a:ext cx="889000" cy="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40881</xdr:rowOff>
    </xdr:from>
    <xdr:to>
      <xdr:col>85</xdr:col>
      <xdr:colOff>177800</xdr:colOff>
      <xdr:row>97</xdr:row>
      <xdr:rowOff>142481</xdr:rowOff>
    </xdr:to>
    <xdr:sp macro="" textlink="">
      <xdr:nvSpPr>
        <xdr:cNvPr id="704" name="楕円 703"/>
        <xdr:cNvSpPr/>
      </xdr:nvSpPr>
      <xdr:spPr>
        <a:xfrm>
          <a:off x="16268700" y="166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19308</xdr:rowOff>
    </xdr:from>
    <xdr:ext cx="534377" cy="259045"/>
    <xdr:sp macro="" textlink="">
      <xdr:nvSpPr>
        <xdr:cNvPr id="705" name="公債費該当値テキスト"/>
        <xdr:cNvSpPr txBox="1"/>
      </xdr:nvSpPr>
      <xdr:spPr>
        <a:xfrm>
          <a:off x="16370300" y="166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47397</xdr:rowOff>
    </xdr:from>
    <xdr:to>
      <xdr:col>81</xdr:col>
      <xdr:colOff>101600</xdr:colOff>
      <xdr:row>97</xdr:row>
      <xdr:rowOff>148997</xdr:rowOff>
    </xdr:to>
    <xdr:sp macro="" textlink="">
      <xdr:nvSpPr>
        <xdr:cNvPr id="706" name="楕円 705"/>
        <xdr:cNvSpPr/>
      </xdr:nvSpPr>
      <xdr:spPr>
        <a:xfrm>
          <a:off x="15430500" y="166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140124</xdr:rowOff>
    </xdr:from>
    <xdr:ext cx="534377" cy="259045"/>
    <xdr:sp macro="" textlink="">
      <xdr:nvSpPr>
        <xdr:cNvPr id="707" name="テキスト ボックス 706"/>
        <xdr:cNvSpPr txBox="1"/>
      </xdr:nvSpPr>
      <xdr:spPr>
        <a:xfrm>
          <a:off x="15214111" y="167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50736</xdr:rowOff>
    </xdr:from>
    <xdr:to>
      <xdr:col>76</xdr:col>
      <xdr:colOff>165100</xdr:colOff>
      <xdr:row>97</xdr:row>
      <xdr:rowOff>152336</xdr:rowOff>
    </xdr:to>
    <xdr:sp macro="" textlink="">
      <xdr:nvSpPr>
        <xdr:cNvPr id="708" name="楕円 707"/>
        <xdr:cNvSpPr/>
      </xdr:nvSpPr>
      <xdr:spPr>
        <a:xfrm>
          <a:off x="14541500" y="166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143463</xdr:rowOff>
    </xdr:from>
    <xdr:ext cx="534377" cy="259045"/>
    <xdr:sp macro="" textlink="">
      <xdr:nvSpPr>
        <xdr:cNvPr id="709" name="テキスト ボックス 708"/>
        <xdr:cNvSpPr txBox="1"/>
      </xdr:nvSpPr>
      <xdr:spPr>
        <a:xfrm>
          <a:off x="14325111" y="167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49264</xdr:rowOff>
    </xdr:from>
    <xdr:to>
      <xdr:col>72</xdr:col>
      <xdr:colOff>38100</xdr:colOff>
      <xdr:row>97</xdr:row>
      <xdr:rowOff>150864</xdr:rowOff>
    </xdr:to>
    <xdr:sp macro="" textlink="">
      <xdr:nvSpPr>
        <xdr:cNvPr id="710" name="楕円 709"/>
        <xdr:cNvSpPr/>
      </xdr:nvSpPr>
      <xdr:spPr>
        <a:xfrm>
          <a:off x="13652500" y="1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141991</xdr:rowOff>
    </xdr:from>
    <xdr:ext cx="534377" cy="259045"/>
    <xdr:sp macro="" textlink="">
      <xdr:nvSpPr>
        <xdr:cNvPr id="711" name="テキスト ボックス 710"/>
        <xdr:cNvSpPr txBox="1"/>
      </xdr:nvSpPr>
      <xdr:spPr>
        <a:xfrm>
          <a:off x="13436111" y="167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7443</xdr:rowOff>
    </xdr:from>
    <xdr:to>
      <xdr:col>67</xdr:col>
      <xdr:colOff>101600</xdr:colOff>
      <xdr:row>97</xdr:row>
      <xdr:rowOff>109043</xdr:rowOff>
    </xdr:to>
    <xdr:sp macro="" textlink="">
      <xdr:nvSpPr>
        <xdr:cNvPr id="712" name="楕円 711"/>
        <xdr:cNvSpPr/>
      </xdr:nvSpPr>
      <xdr:spPr>
        <a:xfrm>
          <a:off x="12763500" y="166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100170</xdr:rowOff>
    </xdr:from>
    <xdr:ext cx="534377" cy="259045"/>
    <xdr:sp macro="" textlink="">
      <xdr:nvSpPr>
        <xdr:cNvPr id="713" name="テキスト ボックス 712"/>
        <xdr:cNvSpPr txBox="1"/>
      </xdr:nvSpPr>
      <xdr:spPr>
        <a:xfrm>
          <a:off x="12547111" y="1673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全体の</a:t>
          </a:r>
          <a:r>
            <a:rPr kumimoji="1" lang="en-US" altLang="ja-JP" sz="1100">
              <a:solidFill>
                <a:schemeClr val="dk1"/>
              </a:solidFill>
              <a:effectLst/>
              <a:latin typeface="+mn-lt"/>
              <a:ea typeface="+mn-ea"/>
              <a:cs typeface="+mn-cs"/>
            </a:rPr>
            <a:t>35.6</a:t>
          </a:r>
          <a:r>
            <a:rPr kumimoji="1" lang="ja-JP" altLang="ja-JP" sz="1100">
              <a:solidFill>
                <a:schemeClr val="dk1"/>
              </a:solidFill>
              <a:effectLst/>
              <a:latin typeface="+mn-lt"/>
              <a:ea typeface="+mn-ea"/>
              <a:cs typeface="+mn-cs"/>
            </a:rPr>
            <a:t>％を占める民生費は、民間保育園の運営支援に要する経費の増額や生活保護受給者の増加に伴い、前年度より増額となったものの、全国平均、類似団体平均値と比較すると、低値で推移している。これは、民間保育園の支援等、政策的に拡大を行ってきた一方で、これまでの扶助費抑制施策等の成果等により、全体的には平均値を下回っているものと捉えている。しかしながら、決算額は全体では増加傾向にあることや、近年の障害者及び障害児給付費の増額、並びに生活保護費等の増額に注意した財政運営を行わなければならない。</a:t>
          </a:r>
          <a:endParaRPr lang="ja-JP" altLang="ja-JP" sz="1400">
            <a:effectLst/>
          </a:endParaRPr>
        </a:p>
        <a:p>
          <a:r>
            <a:rPr kumimoji="1" lang="ja-JP" altLang="ja-JP" sz="1100">
              <a:solidFill>
                <a:schemeClr val="dk1"/>
              </a:solidFill>
              <a:effectLst/>
              <a:latin typeface="+mn-lt"/>
              <a:ea typeface="+mn-ea"/>
              <a:cs typeface="+mn-cs"/>
            </a:rPr>
            <a:t>　次に、全体の</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％を占める教育費については、牛久第一中学校体育館改築事業や、牛久運動公園武道場建築事業により、住民一人当たり</a:t>
          </a:r>
          <a:r>
            <a:rPr kumimoji="1" lang="en-US" altLang="ja-JP" sz="1100">
              <a:solidFill>
                <a:schemeClr val="dk1"/>
              </a:solidFill>
              <a:effectLst/>
              <a:latin typeface="+mn-lt"/>
              <a:ea typeface="+mn-ea"/>
              <a:cs typeface="+mn-cs"/>
            </a:rPr>
            <a:t>53,340</a:t>
          </a:r>
          <a:r>
            <a:rPr kumimoji="1" lang="ja-JP" altLang="ja-JP" sz="1100">
              <a:solidFill>
                <a:schemeClr val="dk1"/>
              </a:solidFill>
              <a:effectLst/>
              <a:latin typeface="+mn-lt"/>
              <a:ea typeface="+mn-ea"/>
              <a:cs typeface="+mn-cs"/>
            </a:rPr>
            <a:t>円と</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46,873</a:t>
          </a:r>
          <a:r>
            <a:rPr kumimoji="1" lang="ja-JP" altLang="ja-JP" sz="1100">
              <a:solidFill>
                <a:schemeClr val="dk1"/>
              </a:solidFill>
              <a:effectLst/>
              <a:latin typeface="+mn-lt"/>
              <a:ea typeface="+mn-ea"/>
              <a:cs typeface="+mn-cs"/>
            </a:rPr>
            <a:t>円と比較すると増加しており（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％増）、引き続き類似団体平均値を上回っている。教育費については、</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完了予定のひたち野うしく中学校建築事業及び</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完了予定の武道場建設をはじめ、老朽化した施設の更新、第一幼稚園の建設等の大規模事業が予定されており、教育施策を充実する一方で、財政負担の平準化等に取り組んでいかなければならない。</a:t>
          </a:r>
          <a:endParaRPr lang="ja-JP" altLang="ja-JP" sz="1400">
            <a:effectLst/>
          </a:endParaRPr>
        </a:p>
        <a:p>
          <a:r>
            <a:rPr kumimoji="1" lang="ja-JP" altLang="ja-JP" sz="1100">
              <a:solidFill>
                <a:schemeClr val="dk1"/>
              </a:solidFill>
              <a:effectLst/>
              <a:latin typeface="+mn-lt"/>
              <a:ea typeface="+mn-ea"/>
              <a:cs typeface="+mn-cs"/>
            </a:rPr>
            <a:t>　公債費については、これまで市債残高の抑制に努めてきた結果、毎年の償還額も抑制することができ、平成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比で増加したものの、類似団体等と比して低水準となっている。今後も、中学校建設等の大型事業が予定されており、一時的な市債増加も見込まれるが、各年度の償還額の平準化等に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毎年、予算計上時点だけでなく、予算執行の時点においても、事業内容の精査や適正な価格での取引を行っているかの見直しを常に行っていることから、各年度の余剰金ともいえる実質収支比率は比較的高い傾向にある。</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年度以降に予定しているひたち野うしく中学校建設等の大型投資事業への備えから基金の取り崩しを極力抑え、特に財政調整基金は繰入を行わなかった。そのため、過去</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年と比較すると、財政調整基金残高の標準財政規模比が高くなっている。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今後も常に見直しを行うことで、ムダを徹底的に排除する行政運営を行っていく。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これまで、赤字となった会計はなく、赤字比率については常に黒字の値となっている。</a:t>
          </a:r>
          <a:endParaRPr lang="ja-JP" altLang="ja-JP" sz="1400">
            <a:effectLst/>
          </a:endParaRPr>
        </a:p>
        <a:p>
          <a:r>
            <a:rPr kumimoji="1" lang="ja-JP" altLang="ja-JP" sz="1100">
              <a:solidFill>
                <a:schemeClr val="dk1"/>
              </a:solidFill>
              <a:effectLst/>
              <a:latin typeface="+mn-lt"/>
              <a:ea typeface="+mn-ea"/>
              <a:cs typeface="+mn-cs"/>
            </a:rPr>
            <a:t>　各年度の状況を見てみると、常に一般会計の黒字額が大きくなっているが、これは執行段階においても常に手法と経費等についての見直しを行っている成果といえる。</a:t>
          </a:r>
          <a:endParaRPr lang="ja-JP" altLang="ja-JP" sz="1400">
            <a:effectLst/>
          </a:endParaRPr>
        </a:p>
        <a:p>
          <a:r>
            <a:rPr kumimoji="1" lang="ja-JP" altLang="ja-JP" sz="1100">
              <a:solidFill>
                <a:schemeClr val="dk1"/>
              </a:solidFill>
              <a:effectLst/>
              <a:latin typeface="+mn-lt"/>
              <a:ea typeface="+mn-ea"/>
              <a:cs typeface="+mn-cs"/>
            </a:rPr>
            <a:t>　今後も高齢化はますます進むことが懸念されており、特に介護保険事業や、国民健康保険事業において、現状と今後の見込を正確に把握し、適正な財政運営が行えるよう管理していく。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27689737</v>
      </c>
      <c r="BO4" s="410"/>
      <c r="BP4" s="410"/>
      <c r="BQ4" s="410"/>
      <c r="BR4" s="410"/>
      <c r="BS4" s="410"/>
      <c r="BT4" s="410"/>
      <c r="BU4" s="411"/>
      <c r="BV4" s="409">
        <v>26665091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v>
      </c>
      <c r="CU4" s="416"/>
      <c r="CV4" s="416"/>
      <c r="CW4" s="416"/>
      <c r="CX4" s="416"/>
      <c r="CY4" s="416"/>
      <c r="CZ4" s="416"/>
      <c r="DA4" s="417"/>
      <c r="DB4" s="415">
        <v>5.7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26514961</v>
      </c>
      <c r="BO5" s="447"/>
      <c r="BP5" s="447"/>
      <c r="BQ5" s="447"/>
      <c r="BR5" s="447"/>
      <c r="BS5" s="447"/>
      <c r="BT5" s="447"/>
      <c r="BU5" s="448"/>
      <c r="BV5" s="446">
        <v>25614985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91.8</v>
      </c>
      <c r="CU5" s="444"/>
      <c r="CV5" s="444"/>
      <c r="CW5" s="444"/>
      <c r="CX5" s="444"/>
      <c r="CY5" s="444"/>
      <c r="CZ5" s="444"/>
      <c r="DA5" s="445"/>
      <c r="DB5" s="443">
        <v>93.8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1174776</v>
      </c>
      <c r="BO6" s="447"/>
      <c r="BP6" s="447"/>
      <c r="BQ6" s="447"/>
      <c r="BR6" s="447"/>
      <c r="BS6" s="447"/>
      <c r="BT6" s="447"/>
      <c r="BU6" s="448"/>
      <c r="BV6" s="446">
        <v>1050106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99.7</v>
      </c>
      <c r="CU6" s="484"/>
      <c r="CV6" s="484"/>
      <c r="CW6" s="484"/>
      <c r="CX6" s="484"/>
      <c r="CY6" s="484"/>
      <c r="CZ6" s="484"/>
      <c r="DA6" s="485"/>
      <c r="DB6" s="483">
        <v>101.1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91454</v>
      </c>
      <c r="BO7" s="447"/>
      <c r="BP7" s="447"/>
      <c r="BQ7" s="447"/>
      <c r="BR7" s="447"/>
      <c r="BS7" s="447"/>
      <c r="BT7" s="447"/>
      <c r="BU7" s="448"/>
      <c r="BV7" s="446">
        <v>175687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15512065</v>
      </c>
      <c r="CU7" s="447"/>
      <c r="CV7" s="447"/>
      <c r="CW7" s="447"/>
      <c r="CX7" s="447"/>
      <c r="CY7" s="447"/>
      <c r="CZ7" s="447"/>
      <c r="DA7" s="448"/>
      <c r="DB7" s="446">
        <v>15317546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1083322</v>
      </c>
      <c r="BO8" s="447"/>
      <c r="BP8" s="447"/>
      <c r="BQ8" s="447"/>
      <c r="BR8" s="447"/>
      <c r="BS8" s="447"/>
      <c r="BT8" s="447"/>
      <c r="BU8" s="448"/>
      <c r="BV8" s="446">
        <v>874419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0.87</v>
      </c>
      <c r="CU8" s="487"/>
      <c r="CV8" s="487"/>
      <c r="CW8" s="487"/>
      <c r="CX8" s="487"/>
      <c r="CY8" s="487"/>
      <c r="CZ8" s="487"/>
      <c r="DA8" s="488"/>
      <c r="DB8" s="486">
        <v>0.88</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84317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208903</v>
      </c>
      <c r="BO9" s="447"/>
      <c r="BP9" s="447"/>
      <c r="BQ9" s="447"/>
      <c r="BR9" s="447"/>
      <c r="BS9" s="447"/>
      <c r="BT9" s="447"/>
      <c r="BU9" s="448"/>
      <c r="BV9" s="446">
        <v>-248872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10.7</v>
      </c>
      <c r="CU9" s="444"/>
      <c r="CV9" s="444"/>
      <c r="CW9" s="444"/>
      <c r="CX9" s="444"/>
      <c r="CY9" s="444"/>
      <c r="CZ9" s="444"/>
      <c r="DA9" s="445"/>
      <c r="DB9" s="443">
        <v>10.4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81684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739262</v>
      </c>
      <c r="BO10" s="447"/>
      <c r="BP10" s="447"/>
      <c r="BQ10" s="447"/>
      <c r="BR10" s="447"/>
      <c r="BS10" s="447"/>
      <c r="BT10" s="447"/>
      <c r="BU10" s="448"/>
      <c r="BV10" s="446">
        <v>629404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85255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354641</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84067</v>
      </c>
      <c r="S13" s="528"/>
      <c r="T13" s="528"/>
      <c r="U13" s="528"/>
      <c r="V13" s="529"/>
      <c r="W13" s="462" t="s">
        <v>133</v>
      </c>
      <c r="X13" s="463"/>
      <c r="Y13" s="463"/>
      <c r="Z13" s="463"/>
      <c r="AA13" s="463"/>
      <c r="AB13" s="453"/>
      <c r="AC13" s="497">
        <v>726</v>
      </c>
      <c r="AD13" s="498"/>
      <c r="AE13" s="498"/>
      <c r="AF13" s="498"/>
      <c r="AG13" s="537"/>
      <c r="AH13" s="497">
        <v>773</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948165</v>
      </c>
      <c r="BO13" s="447"/>
      <c r="BP13" s="447"/>
      <c r="BQ13" s="447"/>
      <c r="BR13" s="447"/>
      <c r="BS13" s="447"/>
      <c r="BT13" s="447"/>
      <c r="BU13" s="448"/>
      <c r="BV13" s="446">
        <v>25891</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2.1</v>
      </c>
      <c r="CU13" s="444"/>
      <c r="CV13" s="444"/>
      <c r="CW13" s="444"/>
      <c r="CX13" s="444"/>
      <c r="CY13" s="444"/>
      <c r="CZ13" s="444"/>
      <c r="DA13" s="445"/>
      <c r="DB13" s="443">
        <v>1.7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85022</v>
      </c>
      <c r="S14" s="528"/>
      <c r="T14" s="528"/>
      <c r="U14" s="528"/>
      <c r="V14" s="529"/>
      <c r="W14" s="436"/>
      <c r="X14" s="437"/>
      <c r="Y14" s="437"/>
      <c r="Z14" s="437"/>
      <c r="AA14" s="437"/>
      <c r="AB14" s="426"/>
      <c r="AC14" s="530">
        <v>1.9</v>
      </c>
      <c r="AD14" s="531"/>
      <c r="AE14" s="531"/>
      <c r="AF14" s="531"/>
      <c r="AG14" s="532"/>
      <c r="AH14" s="530">
        <v>2.1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131</v>
      </c>
      <c r="CU14" s="542"/>
      <c r="CV14" s="542"/>
      <c r="CW14" s="542"/>
      <c r="CX14" s="542"/>
      <c r="CY14" s="542"/>
      <c r="CZ14" s="542"/>
      <c r="DA14" s="543"/>
      <c r="DB14" s="541" t="s">
        <v>131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83940</v>
      </c>
      <c r="S15" s="528"/>
      <c r="T15" s="528"/>
      <c r="U15" s="528"/>
      <c r="V15" s="529"/>
      <c r="W15" s="462" t="s">
        <v>140</v>
      </c>
      <c r="X15" s="463"/>
      <c r="Y15" s="463"/>
      <c r="Z15" s="463"/>
      <c r="AA15" s="463"/>
      <c r="AB15" s="453"/>
      <c r="AC15" s="497">
        <v>9465</v>
      </c>
      <c r="AD15" s="498"/>
      <c r="AE15" s="498"/>
      <c r="AF15" s="498"/>
      <c r="AG15" s="537"/>
      <c r="AH15" s="497">
        <v>9391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10000083</v>
      </c>
      <c r="BO15" s="410"/>
      <c r="BP15" s="410"/>
      <c r="BQ15" s="410"/>
      <c r="BR15" s="410"/>
      <c r="BS15" s="410"/>
      <c r="BT15" s="410"/>
      <c r="BU15" s="411"/>
      <c r="BV15" s="409">
        <v>10000786</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25.3</v>
      </c>
      <c r="AD16" s="531"/>
      <c r="AE16" s="531"/>
      <c r="AF16" s="531"/>
      <c r="AG16" s="532"/>
      <c r="AH16" s="530">
        <v>25.8</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11463729</v>
      </c>
      <c r="BO16" s="447"/>
      <c r="BP16" s="447"/>
      <c r="BQ16" s="447"/>
      <c r="BR16" s="447"/>
      <c r="BS16" s="447"/>
      <c r="BT16" s="447"/>
      <c r="BU16" s="448"/>
      <c r="BV16" s="446">
        <v>11430780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27231</v>
      </c>
      <c r="AD17" s="498"/>
      <c r="AE17" s="498"/>
      <c r="AF17" s="498"/>
      <c r="AG17" s="537"/>
      <c r="AH17" s="497">
        <v>26265</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12794184</v>
      </c>
      <c r="BO17" s="447"/>
      <c r="BP17" s="447"/>
      <c r="BQ17" s="447"/>
      <c r="BR17" s="447"/>
      <c r="BS17" s="447"/>
      <c r="BT17" s="447"/>
      <c r="BU17" s="448"/>
      <c r="BV17" s="446">
        <v>12806115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58.92</v>
      </c>
      <c r="M18" s="559"/>
      <c r="N18" s="559"/>
      <c r="O18" s="559"/>
      <c r="P18" s="559"/>
      <c r="Q18" s="559"/>
      <c r="R18" s="560"/>
      <c r="S18" s="560"/>
      <c r="T18" s="560"/>
      <c r="U18" s="560"/>
      <c r="V18" s="561"/>
      <c r="W18" s="464"/>
      <c r="X18" s="465"/>
      <c r="Y18" s="465"/>
      <c r="Z18" s="465"/>
      <c r="AA18" s="465"/>
      <c r="AB18" s="456"/>
      <c r="AC18" s="562">
        <v>72.8</v>
      </c>
      <c r="AD18" s="563"/>
      <c r="AE18" s="563"/>
      <c r="AF18" s="563"/>
      <c r="AG18" s="564"/>
      <c r="AH18" s="562">
        <v>72.099999999999994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14582280</v>
      </c>
      <c r="BO18" s="447"/>
      <c r="BP18" s="447"/>
      <c r="BQ18" s="447"/>
      <c r="BR18" s="447"/>
      <c r="BS18" s="447"/>
      <c r="BT18" s="447"/>
      <c r="BU18" s="448"/>
      <c r="BV18" s="446">
        <v>14433354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1431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18059621</v>
      </c>
      <c r="BO19" s="447"/>
      <c r="BP19" s="447"/>
      <c r="BQ19" s="447"/>
      <c r="BR19" s="447"/>
      <c r="BS19" s="447"/>
      <c r="BT19" s="447"/>
      <c r="BU19" s="448"/>
      <c r="BV19" s="446">
        <v>18251234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33223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23565354</v>
      </c>
      <c r="BO23" s="447"/>
      <c r="BP23" s="447"/>
      <c r="BQ23" s="447"/>
      <c r="BR23" s="447"/>
      <c r="BS23" s="447"/>
      <c r="BT23" s="447"/>
      <c r="BU23" s="448"/>
      <c r="BV23" s="446">
        <v>22351359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8800</v>
      </c>
      <c r="R24" s="498"/>
      <c r="S24" s="498"/>
      <c r="T24" s="498"/>
      <c r="U24" s="498"/>
      <c r="V24" s="537"/>
      <c r="W24" s="596"/>
      <c r="X24" s="584"/>
      <c r="Y24" s="585"/>
      <c r="Z24" s="496" t="s">
        <v>164</v>
      </c>
      <c r="AA24" s="476"/>
      <c r="AB24" s="476"/>
      <c r="AC24" s="476"/>
      <c r="AD24" s="476"/>
      <c r="AE24" s="476"/>
      <c r="AF24" s="476"/>
      <c r="AG24" s="477"/>
      <c r="AH24" s="497">
        <v>317</v>
      </c>
      <c r="AI24" s="498"/>
      <c r="AJ24" s="498"/>
      <c r="AK24" s="498"/>
      <c r="AL24" s="537"/>
      <c r="AM24" s="497">
        <v>1027080</v>
      </c>
      <c r="AN24" s="498"/>
      <c r="AO24" s="498"/>
      <c r="AP24" s="498"/>
      <c r="AQ24" s="498"/>
      <c r="AR24" s="537"/>
      <c r="AS24" s="497">
        <v>3240</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8116826</v>
      </c>
      <c r="BO24" s="447"/>
      <c r="BP24" s="447"/>
      <c r="BQ24" s="447"/>
      <c r="BR24" s="447"/>
      <c r="BS24" s="447"/>
      <c r="BT24" s="447"/>
      <c r="BU24" s="448"/>
      <c r="BV24" s="446">
        <v>6141704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6800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131</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4591527</v>
      </c>
      <c r="BO25" s="410"/>
      <c r="BP25" s="410"/>
      <c r="BQ25" s="410"/>
      <c r="BR25" s="410"/>
      <c r="BS25" s="410"/>
      <c r="BT25" s="410"/>
      <c r="BU25" s="411"/>
      <c r="BV25" s="409">
        <v>4414884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6400</v>
      </c>
      <c r="R26" s="498"/>
      <c r="S26" s="498"/>
      <c r="T26" s="498"/>
      <c r="U26" s="498"/>
      <c r="V26" s="537"/>
      <c r="W26" s="596"/>
      <c r="X26" s="584"/>
      <c r="Y26" s="585"/>
      <c r="Z26" s="496" t="s">
        <v>171</v>
      </c>
      <c r="AA26" s="606"/>
      <c r="AB26" s="606"/>
      <c r="AC26" s="606"/>
      <c r="AD26" s="606"/>
      <c r="AE26" s="606"/>
      <c r="AF26" s="606"/>
      <c r="AG26" s="607"/>
      <c r="AH26" s="497">
        <v>7</v>
      </c>
      <c r="AI26" s="498"/>
      <c r="AJ26" s="498"/>
      <c r="AK26" s="498"/>
      <c r="AL26" s="537"/>
      <c r="AM26" s="497">
        <v>18809</v>
      </c>
      <c r="AN26" s="498"/>
      <c r="AO26" s="498"/>
      <c r="AP26" s="498"/>
      <c r="AQ26" s="498"/>
      <c r="AR26" s="537"/>
      <c r="AS26" s="497">
        <v>2687</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4500</v>
      </c>
      <c r="R27" s="498"/>
      <c r="S27" s="498"/>
      <c r="T27" s="498"/>
      <c r="U27" s="498"/>
      <c r="V27" s="537"/>
      <c r="W27" s="596"/>
      <c r="X27" s="584"/>
      <c r="Y27" s="585"/>
      <c r="Z27" s="496" t="s">
        <v>174</v>
      </c>
      <c r="AA27" s="476"/>
      <c r="AB27" s="476"/>
      <c r="AC27" s="476"/>
      <c r="AD27" s="476"/>
      <c r="AE27" s="476"/>
      <c r="AF27" s="476"/>
      <c r="AG27" s="477"/>
      <c r="AH27" s="497">
        <v>4</v>
      </c>
      <c r="AI27" s="498"/>
      <c r="AJ27" s="498"/>
      <c r="AK27" s="498"/>
      <c r="AL27" s="537"/>
      <c r="AM27" s="497">
        <v>12980</v>
      </c>
      <c r="AN27" s="498"/>
      <c r="AO27" s="498"/>
      <c r="AP27" s="498"/>
      <c r="AQ27" s="498"/>
      <c r="AR27" s="537"/>
      <c r="AS27" s="497">
        <v>3245</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1231917</v>
      </c>
      <c r="BO27" s="620"/>
      <c r="BP27" s="620"/>
      <c r="BQ27" s="620"/>
      <c r="BR27" s="620"/>
      <c r="BS27" s="620"/>
      <c r="BT27" s="620"/>
      <c r="BU27" s="621"/>
      <c r="BV27" s="619">
        <v>1231877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4100</v>
      </c>
      <c r="R28" s="498"/>
      <c r="S28" s="498"/>
      <c r="T28" s="498"/>
      <c r="U28" s="498"/>
      <c r="V28" s="537"/>
      <c r="W28" s="596"/>
      <c r="X28" s="584"/>
      <c r="Y28" s="585"/>
      <c r="Z28" s="496" t="s">
        <v>177</v>
      </c>
      <c r="AA28" s="476"/>
      <c r="AB28" s="476"/>
      <c r="AC28" s="476"/>
      <c r="AD28" s="476"/>
      <c r="AE28" s="476"/>
      <c r="AF28" s="476"/>
      <c r="AG28" s="477"/>
      <c r="AH28" s="497" t="s">
        <v>168</v>
      </c>
      <c r="AI28" s="498"/>
      <c r="AJ28" s="498"/>
      <c r="AK28" s="498"/>
      <c r="AL28" s="537"/>
      <c r="AM28" s="497" t="s">
        <v>168</v>
      </c>
      <c r="AN28" s="498"/>
      <c r="AO28" s="498"/>
      <c r="AP28" s="498"/>
      <c r="AQ28" s="498"/>
      <c r="AR28" s="537"/>
      <c r="AS28" s="497" t="s">
        <v>168</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2561626</v>
      </c>
      <c r="BO28" s="410"/>
      <c r="BP28" s="410"/>
      <c r="BQ28" s="410"/>
      <c r="BR28" s="410"/>
      <c r="BS28" s="410"/>
      <c r="BT28" s="410"/>
      <c r="BU28" s="411"/>
      <c r="BV28" s="409">
        <v>1822364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20</v>
      </c>
      <c r="M29" s="498"/>
      <c r="N29" s="498"/>
      <c r="O29" s="498"/>
      <c r="P29" s="537"/>
      <c r="Q29" s="497">
        <v>3900</v>
      </c>
      <c r="R29" s="498"/>
      <c r="S29" s="498"/>
      <c r="T29" s="498"/>
      <c r="U29" s="498"/>
      <c r="V29" s="537"/>
      <c r="W29" s="597"/>
      <c r="X29" s="598"/>
      <c r="Y29" s="599"/>
      <c r="Z29" s="496" t="s">
        <v>180</v>
      </c>
      <c r="AA29" s="476"/>
      <c r="AB29" s="476"/>
      <c r="AC29" s="476"/>
      <c r="AD29" s="476"/>
      <c r="AE29" s="476"/>
      <c r="AF29" s="476"/>
      <c r="AG29" s="477"/>
      <c r="AH29" s="497">
        <v>321</v>
      </c>
      <c r="AI29" s="498"/>
      <c r="AJ29" s="498"/>
      <c r="AK29" s="498"/>
      <c r="AL29" s="537"/>
      <c r="AM29" s="497">
        <v>1040060</v>
      </c>
      <c r="AN29" s="498"/>
      <c r="AO29" s="498"/>
      <c r="AP29" s="498"/>
      <c r="AQ29" s="498"/>
      <c r="AR29" s="537"/>
      <c r="AS29" s="497">
        <v>3240</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1077166</v>
      </c>
      <c r="BO29" s="447"/>
      <c r="BP29" s="447"/>
      <c r="BQ29" s="447"/>
      <c r="BR29" s="447"/>
      <c r="BS29" s="447"/>
      <c r="BT29" s="447"/>
      <c r="BU29" s="448"/>
      <c r="BV29" s="446">
        <v>1076771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95.3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1710210</v>
      </c>
      <c r="BO30" s="620"/>
      <c r="BP30" s="620"/>
      <c r="BQ30" s="620"/>
      <c r="BR30" s="620"/>
      <c r="BS30" s="620"/>
      <c r="BT30" s="620"/>
      <c r="BU30" s="621"/>
      <c r="BV30" s="619">
        <v>1727860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189</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茨城県市町村総合事務組合（一般会計）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牛久都市開発</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小規模水道事業特別会計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青果市場事業特別会計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茨城県市町村総合事務組合（県民交通災害共済事業特別会計）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うしくグリーンファーム</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茨城租税債権管理機構</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茨城県後期高齢者医療広域連合（一般会計）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茨城県後期高齢者医療広域連合後期高齢医療特別会計）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茨城県南水道企業団</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龍ケ崎地方塵芥処理組合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龍ケ崎地方衛生組合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敷地方広域市町村圏事務組合（一般会計）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敷地方広域市町村圏事務組合（水防事業特別会計）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j5cGHZqyi1BaGs8ELU/8vow5UxSeTMmKj9w+eMKojdvkoz2bbqWwjYK5ILBXbJzy9S2G08rXRTqxq1XrD80maQ==" saltValue="ngGQhl+/xejnus3UMZ/e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C20" sqref="AC20:AG2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224" t="s">
        <v>544</v>
      </c>
      <c r="D34" s="1224"/>
      <c r="E34" s="1225"/>
      <c r="F34" s="32">
        <v>6.21</v>
      </c>
      <c r="G34" s="33">
        <v>6.23</v>
      </c>
      <c r="H34" s="33">
        <v>7.52</v>
      </c>
      <c r="I34" s="33">
        <v>5.7</v>
      </c>
      <c r="J34" s="34">
        <v>6.98</v>
      </c>
      <c r="K34" s="22"/>
      <c r="L34" s="22"/>
      <c r="M34" s="22"/>
      <c r="N34" s="22"/>
      <c r="O34" s="22"/>
      <c r="P34" s="22"/>
    </row>
    <row r="35" spans="1:16" ht="39" customHeight="1">
      <c r="A35" s="22"/>
      <c r="B35" s="35"/>
      <c r="C35" s="1218" t="s">
        <v>545</v>
      </c>
      <c r="D35" s="1219"/>
      <c r="E35" s="1220"/>
      <c r="F35" s="36">
        <v>1.47</v>
      </c>
      <c r="G35" s="37">
        <v>3.15</v>
      </c>
      <c r="H35" s="37">
        <v>1.92</v>
      </c>
      <c r="I35" s="37">
        <v>1.82</v>
      </c>
      <c r="J35" s="38">
        <v>2.9</v>
      </c>
      <c r="K35" s="22"/>
      <c r="L35" s="22"/>
      <c r="M35" s="22"/>
      <c r="N35" s="22"/>
      <c r="O35" s="22"/>
      <c r="P35" s="22"/>
    </row>
    <row r="36" spans="1:16" ht="39" customHeight="1">
      <c r="A36" s="22"/>
      <c r="B36" s="35"/>
      <c r="C36" s="1218" t="s">
        <v>546</v>
      </c>
      <c r="D36" s="1219"/>
      <c r="E36" s="1220"/>
      <c r="F36" s="36">
        <v>0</v>
      </c>
      <c r="G36" s="37">
        <v>0</v>
      </c>
      <c r="H36" s="37">
        <v>0</v>
      </c>
      <c r="I36" s="37">
        <v>0.28000000000000003</v>
      </c>
      <c r="J36" s="38">
        <v>0.27</v>
      </c>
      <c r="K36" s="22"/>
      <c r="L36" s="22"/>
      <c r="M36" s="22"/>
      <c r="N36" s="22"/>
      <c r="O36" s="22"/>
      <c r="P36" s="22"/>
    </row>
    <row r="37" spans="1:16" ht="39" customHeight="1">
      <c r="A37" s="22"/>
      <c r="B37" s="35"/>
      <c r="C37" s="1218" t="s">
        <v>547</v>
      </c>
      <c r="D37" s="1219"/>
      <c r="E37" s="1220"/>
      <c r="F37" s="36">
        <v>0.44</v>
      </c>
      <c r="G37" s="37">
        <v>0</v>
      </c>
      <c r="H37" s="37">
        <v>0.06</v>
      </c>
      <c r="I37" s="37">
        <v>0.55000000000000004</v>
      </c>
      <c r="J37" s="38">
        <v>0.03</v>
      </c>
      <c r="K37" s="22"/>
      <c r="L37" s="22"/>
      <c r="M37" s="22"/>
      <c r="N37" s="22"/>
      <c r="O37" s="22"/>
      <c r="P37" s="22"/>
    </row>
    <row r="38" spans="1:16" ht="39" customHeight="1">
      <c r="A38" s="22"/>
      <c r="B38" s="35"/>
      <c r="C38" s="1218" t="s">
        <v>548</v>
      </c>
      <c r="D38" s="1219"/>
      <c r="E38" s="1220"/>
      <c r="F38" s="36">
        <v>0</v>
      </c>
      <c r="G38" s="37" t="s">
        <v>495</v>
      </c>
      <c r="H38" s="37" t="s">
        <v>495</v>
      </c>
      <c r="I38" s="37">
        <v>0</v>
      </c>
      <c r="J38" s="38">
        <v>0</v>
      </c>
      <c r="K38" s="22"/>
      <c r="L38" s="22"/>
      <c r="M38" s="22"/>
      <c r="N38" s="22"/>
      <c r="O38" s="22"/>
      <c r="P38" s="22"/>
    </row>
    <row r="39" spans="1:16" ht="39" customHeight="1">
      <c r="A39" s="22"/>
      <c r="B39" s="35"/>
      <c r="C39" s="1218" t="s">
        <v>549</v>
      </c>
      <c r="D39" s="1219"/>
      <c r="E39" s="1220"/>
      <c r="F39" s="36">
        <v>0</v>
      </c>
      <c r="G39" s="37">
        <v>0</v>
      </c>
      <c r="H39" s="37">
        <v>0</v>
      </c>
      <c r="I39" s="37">
        <v>0</v>
      </c>
      <c r="J39" s="38">
        <v>0</v>
      </c>
      <c r="K39" s="22"/>
      <c r="L39" s="22"/>
      <c r="M39" s="22"/>
      <c r="N39" s="22"/>
      <c r="O39" s="22"/>
      <c r="P39" s="22"/>
    </row>
    <row r="40" spans="1:16" ht="39" customHeight="1">
      <c r="A40" s="22"/>
      <c r="B40" s="35"/>
      <c r="C40" s="1218" t="s">
        <v>550</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551</v>
      </c>
      <c r="D42" s="1219"/>
      <c r="E42" s="1220"/>
      <c r="F42" s="36" t="s">
        <v>495</v>
      </c>
      <c r="G42" s="37" t="s">
        <v>495</v>
      </c>
      <c r="H42" s="37" t="s">
        <v>495</v>
      </c>
      <c r="I42" s="37" t="s">
        <v>495</v>
      </c>
      <c r="J42" s="38" t="s">
        <v>495</v>
      </c>
      <c r="K42" s="22"/>
      <c r="L42" s="22"/>
      <c r="M42" s="22"/>
      <c r="N42" s="22"/>
      <c r="O42" s="22"/>
      <c r="P42" s="22"/>
    </row>
    <row r="43" spans="1:16" ht="39" customHeight="1" thickBot="1">
      <c r="A43" s="22"/>
      <c r="B43" s="40"/>
      <c r="C43" s="1221" t="s">
        <v>552</v>
      </c>
      <c r="D43" s="1222"/>
      <c r="E43" s="1223"/>
      <c r="F43" s="41">
        <v>0.13</v>
      </c>
      <c r="G43" s="42">
        <v>0</v>
      </c>
      <c r="H43" s="42">
        <v>0</v>
      </c>
      <c r="I43" s="42">
        <v>0</v>
      </c>
      <c r="J43" s="43" t="s">
        <v>495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2vzKyQJvO2th6HMyqsqUVfuXXd0pNlBaygOvW4cPtVXkR8yztv5SwyLBVXr7QMKgThnaYmllP31a9rKe6Tlrw==" saltValue="+HYnmKr2LHwf2xPq/h4F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1" zoomScale="75" zoomScaleNormal="75" zoomScaleSheetLayoutView="55" workbookViewId="0">
      <selection activeCell="AC20" sqref="AC20:AG2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234" t="s">
        <v>11</v>
      </c>
      <c r="C45" s="1235"/>
      <c r="D45" s="58"/>
      <c r="E45" s="1240" t="s">
        <v>12</v>
      </c>
      <c r="F45" s="1240"/>
      <c r="G45" s="1240"/>
      <c r="H45" s="1240"/>
      <c r="I45" s="1240"/>
      <c r="J45" s="1241"/>
      <c r="K45" s="59">
        <v>2177</v>
      </c>
      <c r="L45" s="60">
        <v>1909</v>
      </c>
      <c r="M45" s="60">
        <v>1906</v>
      </c>
      <c r="N45" s="60">
        <v>1936</v>
      </c>
      <c r="O45" s="61">
        <v>1985</v>
      </c>
      <c r="P45" s="48"/>
      <c r="Q45" s="48"/>
      <c r="R45" s="48"/>
      <c r="S45" s="48"/>
      <c r="T45" s="48"/>
      <c r="U45" s="48"/>
    </row>
    <row r="46" spans="1:21" ht="30.75" customHeight="1">
      <c r="A46" s="48"/>
      <c r="B46" s="1236"/>
      <c r="C46" s="1237"/>
      <c r="D46" s="62"/>
      <c r="E46" s="1228" t="s">
        <v>13</v>
      </c>
      <c r="F46" s="1228"/>
      <c r="G46" s="1228"/>
      <c r="H46" s="1228"/>
      <c r="I46" s="1228"/>
      <c r="J46" s="1229"/>
      <c r="K46" s="63" t="s">
        <v>495</v>
      </c>
      <c r="L46" s="64" t="s">
        <v>495</v>
      </c>
      <c r="M46" s="64" t="s">
        <v>495</v>
      </c>
      <c r="N46" s="64" t="s">
        <v>495</v>
      </c>
      <c r="O46" s="65" t="s">
        <v>495</v>
      </c>
      <c r="P46" s="48"/>
      <c r="Q46" s="48"/>
      <c r="R46" s="48"/>
      <c r="S46" s="48"/>
      <c r="T46" s="48"/>
      <c r="U46" s="48"/>
    </row>
    <row r="47" spans="1:21" ht="30.75" customHeight="1">
      <c r="A47" s="48"/>
      <c r="B47" s="1236"/>
      <c r="C47" s="1237"/>
      <c r="D47" s="62"/>
      <c r="E47" s="1228" t="s">
        <v>14</v>
      </c>
      <c r="F47" s="1228"/>
      <c r="G47" s="1228"/>
      <c r="H47" s="1228"/>
      <c r="I47" s="1228"/>
      <c r="J47" s="1229"/>
      <c r="K47" s="63" t="s">
        <v>495</v>
      </c>
      <c r="L47" s="64" t="s">
        <v>495</v>
      </c>
      <c r="M47" s="64" t="s">
        <v>495</v>
      </c>
      <c r="N47" s="64" t="s">
        <v>495</v>
      </c>
      <c r="O47" s="65" t="s">
        <v>495</v>
      </c>
      <c r="P47" s="48"/>
      <c r="Q47" s="48"/>
      <c r="R47" s="48"/>
      <c r="S47" s="48"/>
      <c r="T47" s="48"/>
      <c r="U47" s="48"/>
    </row>
    <row r="48" spans="1:21" ht="30.75" customHeight="1">
      <c r="A48" s="48"/>
      <c r="B48" s="1236"/>
      <c r="C48" s="1237"/>
      <c r="D48" s="62"/>
      <c r="E48" s="1228" t="s">
        <v>15</v>
      </c>
      <c r="F48" s="1228"/>
      <c r="G48" s="1228"/>
      <c r="H48" s="1228"/>
      <c r="I48" s="1228"/>
      <c r="J48" s="1229"/>
      <c r="K48" s="63">
        <v>504</v>
      </c>
      <c r="L48" s="64">
        <v>347</v>
      </c>
      <c r="M48" s="64">
        <v>489</v>
      </c>
      <c r="N48" s="64">
        <v>481</v>
      </c>
      <c r="O48" s="65">
        <v>402</v>
      </c>
      <c r="P48" s="48"/>
      <c r="Q48" s="48"/>
      <c r="R48" s="48"/>
      <c r="S48" s="48"/>
      <c r="T48" s="48"/>
      <c r="U48" s="48"/>
    </row>
    <row r="49" spans="1:21" ht="30.75" customHeight="1">
      <c r="A49" s="48"/>
      <c r="B49" s="1236"/>
      <c r="C49" s="1237"/>
      <c r="D49" s="62"/>
      <c r="E49" s="1228" t="s">
        <v>16</v>
      </c>
      <c r="F49" s="1228"/>
      <c r="G49" s="1228"/>
      <c r="H49" s="1228"/>
      <c r="I49" s="1228"/>
      <c r="J49" s="1229"/>
      <c r="K49" s="63">
        <v>147</v>
      </c>
      <c r="L49" s="64">
        <v>86</v>
      </c>
      <c r="M49" s="64">
        <v>95</v>
      </c>
      <c r="N49" s="64">
        <v>103</v>
      </c>
      <c r="O49" s="65">
        <v>102</v>
      </c>
      <c r="P49" s="48"/>
      <c r="Q49" s="48"/>
      <c r="R49" s="48"/>
      <c r="S49" s="48"/>
      <c r="T49" s="48"/>
      <c r="U49" s="48"/>
    </row>
    <row r="50" spans="1:21" ht="30.75" customHeight="1">
      <c r="A50" s="48"/>
      <c r="B50" s="1236"/>
      <c r="C50" s="1237"/>
      <c r="D50" s="62"/>
      <c r="E50" s="1228" t="s">
        <v>17</v>
      </c>
      <c r="F50" s="1228"/>
      <c r="G50" s="1228"/>
      <c r="H50" s="1228"/>
      <c r="I50" s="1228"/>
      <c r="J50" s="1229"/>
      <c r="K50" s="63" t="s">
        <v>495</v>
      </c>
      <c r="L50" s="64" t="s">
        <v>495</v>
      </c>
      <c r="M50" s="64" t="s">
        <v>495</v>
      </c>
      <c r="N50" s="64" t="s">
        <v>495</v>
      </c>
      <c r="O50" s="65" t="s">
        <v>495</v>
      </c>
      <c r="P50" s="48"/>
      <c r="Q50" s="48"/>
      <c r="R50" s="48"/>
      <c r="S50" s="48"/>
      <c r="T50" s="48"/>
      <c r="U50" s="48"/>
    </row>
    <row r="51" spans="1:21" ht="30.75" customHeight="1">
      <c r="A51" s="48"/>
      <c r="B51" s="1238"/>
      <c r="C51" s="1239"/>
      <c r="D51" s="66"/>
      <c r="E51" s="1228" t="s">
        <v>18</v>
      </c>
      <c r="F51" s="1228"/>
      <c r="G51" s="1228"/>
      <c r="H51" s="1228"/>
      <c r="I51" s="1228"/>
      <c r="J51" s="1229"/>
      <c r="K51" s="63" t="s">
        <v>495</v>
      </c>
      <c r="L51" s="64" t="s">
        <v>495</v>
      </c>
      <c r="M51" s="64" t="s">
        <v>495</v>
      </c>
      <c r="N51" s="64" t="s">
        <v>495</v>
      </c>
      <c r="O51" s="65" t="s">
        <v>495</v>
      </c>
      <c r="P51" s="48"/>
      <c r="Q51" s="48"/>
      <c r="R51" s="48"/>
      <c r="S51" s="48"/>
      <c r="T51" s="48"/>
      <c r="U51" s="48"/>
    </row>
    <row r="52" spans="1:21" ht="30.75" customHeight="1">
      <c r="A52" s="48"/>
      <c r="B52" s="1226" t="s">
        <v>19</v>
      </c>
      <c r="C52" s="1227"/>
      <c r="D52" s="66"/>
      <c r="E52" s="1228" t="s">
        <v>20</v>
      </c>
      <c r="F52" s="1228"/>
      <c r="G52" s="1228"/>
      <c r="H52" s="1228"/>
      <c r="I52" s="1228"/>
      <c r="J52" s="1229"/>
      <c r="K52" s="63">
        <v>2309</v>
      </c>
      <c r="L52" s="64">
        <v>2210</v>
      </c>
      <c r="M52" s="64">
        <v>2162</v>
      </c>
      <c r="N52" s="64">
        <v>2267</v>
      </c>
      <c r="O52" s="65">
        <v>2206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519</v>
      </c>
      <c r="L53" s="69">
        <v>132</v>
      </c>
      <c r="M53" s="69">
        <v>328</v>
      </c>
      <c r="N53" s="69">
        <v>253</v>
      </c>
      <c r="O53" s="70">
        <v>283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bJqtjOqo0IYBrIPuXjn3IYI4FhlL51OUxZE9eTJqMDHwk4Lcq0vfQ/pylcmfb6XpkQbZmENkpZQ50SL44z5SQ==" saltValue="Km/mpca1SQk+VLsV6YTaY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election activeCell="AC20" sqref="AC20:AG2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538</v>
      </c>
      <c r="J40" s="79" t="s">
        <v>539</v>
      </c>
      <c r="K40" s="79" t="s">
        <v>540</v>
      </c>
      <c r="L40" s="79" t="s">
        <v>541</v>
      </c>
      <c r="M40" s="80" t="s">
        <v>542</v>
      </c>
    </row>
    <row r="41" spans="2:13" ht="27.75" customHeight="1">
      <c r="B41" s="1242" t="s">
        <v>24</v>
      </c>
      <c r="C41" s="1243"/>
      <c r="D41" s="81"/>
      <c r="E41" s="1248" t="s">
        <v>25</v>
      </c>
      <c r="F41" s="1248"/>
      <c r="G41" s="1248"/>
      <c r="H41" s="1249"/>
      <c r="I41" s="82">
        <v>21921</v>
      </c>
      <c r="J41" s="83">
        <v>22033</v>
      </c>
      <c r="K41" s="83">
        <v>22107</v>
      </c>
      <c r="L41" s="83">
        <v>22351</v>
      </c>
      <c r="M41" s="84">
        <v>23565</v>
      </c>
    </row>
    <row r="42" spans="2:13" ht="27.75" customHeight="1">
      <c r="B42" s="1244"/>
      <c r="C42" s="1245"/>
      <c r="D42" s="85"/>
      <c r="E42" s="1250" t="s">
        <v>26</v>
      </c>
      <c r="F42" s="1250"/>
      <c r="G42" s="1250"/>
      <c r="H42" s="1251"/>
      <c r="I42" s="86" t="s">
        <v>495</v>
      </c>
      <c r="J42" s="87" t="s">
        <v>495</v>
      </c>
      <c r="K42" s="87" t="s">
        <v>495</v>
      </c>
      <c r="L42" s="87" t="s">
        <v>495</v>
      </c>
      <c r="M42" s="88" t="s">
        <v>495</v>
      </c>
    </row>
    <row r="43" spans="2:13" ht="27.75" customHeight="1">
      <c r="B43" s="1244"/>
      <c r="C43" s="1245"/>
      <c r="D43" s="85"/>
      <c r="E43" s="1250" t="s">
        <v>27</v>
      </c>
      <c r="F43" s="1250"/>
      <c r="G43" s="1250"/>
      <c r="H43" s="1251"/>
      <c r="I43" s="86">
        <v>5247</v>
      </c>
      <c r="J43" s="87">
        <v>4752</v>
      </c>
      <c r="K43" s="87">
        <v>4577</v>
      </c>
      <c r="L43" s="87">
        <v>4103</v>
      </c>
      <c r="M43" s="88">
        <v>4098</v>
      </c>
    </row>
    <row r="44" spans="2:13" ht="27.75" customHeight="1">
      <c r="B44" s="1244"/>
      <c r="C44" s="1245"/>
      <c r="D44" s="85"/>
      <c r="E44" s="1250" t="s">
        <v>28</v>
      </c>
      <c r="F44" s="1250"/>
      <c r="G44" s="1250"/>
      <c r="H44" s="1251"/>
      <c r="I44" s="86">
        <v>549</v>
      </c>
      <c r="J44" s="87">
        <v>603</v>
      </c>
      <c r="K44" s="87">
        <v>630</v>
      </c>
      <c r="L44" s="87">
        <v>496</v>
      </c>
      <c r="M44" s="88">
        <v>423</v>
      </c>
    </row>
    <row r="45" spans="2:13" ht="27.75" customHeight="1">
      <c r="B45" s="1244"/>
      <c r="C45" s="1245"/>
      <c r="D45" s="85"/>
      <c r="E45" s="1250" t="s">
        <v>29</v>
      </c>
      <c r="F45" s="1250"/>
      <c r="G45" s="1250"/>
      <c r="H45" s="1251"/>
      <c r="I45" s="86">
        <v>1661</v>
      </c>
      <c r="J45" s="87">
        <v>1483</v>
      </c>
      <c r="K45" s="87">
        <v>1363</v>
      </c>
      <c r="L45" s="87">
        <v>1251</v>
      </c>
      <c r="M45" s="88">
        <v>1187</v>
      </c>
    </row>
    <row r="46" spans="2:13" ht="27.75" customHeight="1">
      <c r="B46" s="1244"/>
      <c r="C46" s="1245"/>
      <c r="D46" s="89"/>
      <c r="E46" s="1250" t="s">
        <v>30</v>
      </c>
      <c r="F46" s="1250"/>
      <c r="G46" s="1250"/>
      <c r="H46" s="1251"/>
      <c r="I46" s="86" t="s">
        <v>495</v>
      </c>
      <c r="J46" s="87">
        <v>7</v>
      </c>
      <c r="K46" s="87">
        <v>16</v>
      </c>
      <c r="L46" s="87">
        <v>8</v>
      </c>
      <c r="M46" s="88">
        <v>8</v>
      </c>
    </row>
    <row r="47" spans="2:13" ht="27.75" customHeight="1">
      <c r="B47" s="1244"/>
      <c r="C47" s="1245"/>
      <c r="D47" s="90"/>
      <c r="E47" s="1252" t="s">
        <v>31</v>
      </c>
      <c r="F47" s="1253"/>
      <c r="G47" s="1253"/>
      <c r="H47" s="1254"/>
      <c r="I47" s="86" t="s">
        <v>495</v>
      </c>
      <c r="J47" s="87" t="s">
        <v>495</v>
      </c>
      <c r="K47" s="87" t="s">
        <v>495</v>
      </c>
      <c r="L47" s="87" t="s">
        <v>495</v>
      </c>
      <c r="M47" s="88" t="s">
        <v>495</v>
      </c>
    </row>
    <row r="48" spans="2:13" ht="27.75" customHeight="1">
      <c r="B48" s="1244"/>
      <c r="C48" s="1245"/>
      <c r="D48" s="85"/>
      <c r="E48" s="1250" t="s">
        <v>32</v>
      </c>
      <c r="F48" s="1250"/>
      <c r="G48" s="1250"/>
      <c r="H48" s="1251"/>
      <c r="I48" s="86" t="s">
        <v>495</v>
      </c>
      <c r="J48" s="87" t="s">
        <v>495</v>
      </c>
      <c r="K48" s="87" t="s">
        <v>495</v>
      </c>
      <c r="L48" s="87" t="s">
        <v>495</v>
      </c>
      <c r="M48" s="88" t="s">
        <v>495</v>
      </c>
    </row>
    <row r="49" spans="2:13" ht="27.75" customHeight="1">
      <c r="B49" s="1246"/>
      <c r="C49" s="1247"/>
      <c r="D49" s="85"/>
      <c r="E49" s="1250" t="s">
        <v>33</v>
      </c>
      <c r="F49" s="1250"/>
      <c r="G49" s="1250"/>
      <c r="H49" s="1251"/>
      <c r="I49" s="86" t="s">
        <v>495</v>
      </c>
      <c r="J49" s="87" t="s">
        <v>495</v>
      </c>
      <c r="K49" s="87" t="s">
        <v>495</v>
      </c>
      <c r="L49" s="87" t="s">
        <v>495</v>
      </c>
      <c r="M49" s="88" t="s">
        <v>495</v>
      </c>
    </row>
    <row r="50" spans="2:13" ht="27.75" customHeight="1">
      <c r="B50" s="1255" t="s">
        <v>34</v>
      </c>
      <c r="C50" s="1256"/>
      <c r="D50" s="91"/>
      <c r="E50" s="1250" t="s">
        <v>35</v>
      </c>
      <c r="F50" s="1250"/>
      <c r="G50" s="1250"/>
      <c r="H50" s="1251"/>
      <c r="I50" s="86">
        <v>5846</v>
      </c>
      <c r="J50" s="87">
        <v>5613</v>
      </c>
      <c r="K50" s="87">
        <v>5742</v>
      </c>
      <c r="L50" s="87">
        <v>6404</v>
      </c>
      <c r="M50" s="88">
        <v>7138</v>
      </c>
    </row>
    <row r="51" spans="2:13" ht="27.75" customHeight="1">
      <c r="B51" s="1244"/>
      <c r="C51" s="1245"/>
      <c r="D51" s="85"/>
      <c r="E51" s="1250" t="s">
        <v>36</v>
      </c>
      <c r="F51" s="1250"/>
      <c r="G51" s="1250"/>
      <c r="H51" s="1251"/>
      <c r="I51" s="86">
        <v>5007</v>
      </c>
      <c r="J51" s="87">
        <v>5038</v>
      </c>
      <c r="K51" s="87">
        <v>5136</v>
      </c>
      <c r="L51" s="87">
        <v>5029</v>
      </c>
      <c r="M51" s="88">
        <v>5005</v>
      </c>
    </row>
    <row r="52" spans="2:13" ht="27.75" customHeight="1">
      <c r="B52" s="1246"/>
      <c r="C52" s="1247"/>
      <c r="D52" s="85"/>
      <c r="E52" s="1250" t="s">
        <v>37</v>
      </c>
      <c r="F52" s="1250"/>
      <c r="G52" s="1250"/>
      <c r="H52" s="1251"/>
      <c r="I52" s="86">
        <v>19266</v>
      </c>
      <c r="J52" s="87">
        <v>19705</v>
      </c>
      <c r="K52" s="87">
        <v>20206</v>
      </c>
      <c r="L52" s="87">
        <v>20474</v>
      </c>
      <c r="M52" s="88">
        <v>20762</v>
      </c>
    </row>
    <row r="53" spans="2:13" ht="27.75" customHeight="1" thickBot="1">
      <c r="B53" s="1257" t="s">
        <v>38</v>
      </c>
      <c r="C53" s="1258"/>
      <c r="D53" s="92"/>
      <c r="E53" s="1259" t="s">
        <v>39</v>
      </c>
      <c r="F53" s="1259"/>
      <c r="G53" s="1259"/>
      <c r="H53" s="1260"/>
      <c r="I53" s="93">
        <v>-740</v>
      </c>
      <c r="J53" s="94">
        <v>-1479</v>
      </c>
      <c r="K53" s="94">
        <v>-2390</v>
      </c>
      <c r="L53" s="94">
        <v>-3697</v>
      </c>
      <c r="M53" s="95">
        <v>-3623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5hYftl6oBUHBX5OGsjhH2Iitz0dkoiJo7d/UVddOqlNbI/sOnQ7mMi32fHCisDAg57ycxGmlKut7d6At/ysnw==" saltValue="GQXSk3HYw58LM5EEe1R3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75" zoomScaleNormal="75" zoomScaleSheetLayoutView="100" workbookViewId="0">
      <selection activeCell="AC20" sqref="AC20:AG2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540</v>
      </c>
      <c r="G54" s="104" t="s">
        <v>541</v>
      </c>
      <c r="H54" s="105" t="s">
        <v>542</v>
      </c>
    </row>
    <row r="55" spans="2:8" ht="52.5" customHeight="1">
      <c r="B55" s="106"/>
      <c r="C55" s="1269" t="s">
        <v>42</v>
      </c>
      <c r="D55" s="1269"/>
      <c r="E55" s="1270"/>
      <c r="F55" s="107">
        <v>1548</v>
      </c>
      <c r="G55" s="107">
        <v>1822</v>
      </c>
      <c r="H55" s="108">
        <v>2562</v>
      </c>
    </row>
    <row r="56" spans="2:8" ht="52.5" customHeight="1">
      <c r="B56" s="109"/>
      <c r="C56" s="1271" t="s">
        <v>43</v>
      </c>
      <c r="D56" s="1271"/>
      <c r="E56" s="1272"/>
      <c r="F56" s="110">
        <v>1076</v>
      </c>
      <c r="G56" s="110">
        <v>1077</v>
      </c>
      <c r="H56" s="111">
        <v>1077</v>
      </c>
    </row>
    <row r="57" spans="2:8" ht="53.25" customHeight="1">
      <c r="B57" s="109"/>
      <c r="C57" s="1273" t="s">
        <v>44</v>
      </c>
      <c r="D57" s="1273"/>
      <c r="E57" s="1274"/>
      <c r="F57" s="112">
        <v>1591</v>
      </c>
      <c r="G57" s="112">
        <v>1728</v>
      </c>
      <c r="H57" s="113">
        <v>1710</v>
      </c>
    </row>
    <row r="58" spans="2:8" ht="45.75" customHeight="1">
      <c r="B58" s="114"/>
      <c r="C58" s="1261" t="s">
        <v>580</v>
      </c>
      <c r="D58" s="1262"/>
      <c r="E58" s="1263"/>
      <c r="F58" s="115">
        <v>876</v>
      </c>
      <c r="G58" s="115">
        <v>870</v>
      </c>
      <c r="H58" s="116">
        <v>807</v>
      </c>
    </row>
    <row r="59" spans="2:8" ht="45.75" customHeight="1">
      <c r="B59" s="114"/>
      <c r="C59" s="1261" t="s">
        <v>581</v>
      </c>
      <c r="D59" s="1262"/>
      <c r="E59" s="1263"/>
      <c r="F59" s="115">
        <v>322</v>
      </c>
      <c r="G59" s="115">
        <v>322</v>
      </c>
      <c r="H59" s="116">
        <v>322</v>
      </c>
    </row>
    <row r="60" spans="2:8" ht="45.75" customHeight="1">
      <c r="B60" s="114"/>
      <c r="C60" s="1261" t="s">
        <v>582</v>
      </c>
      <c r="D60" s="1262"/>
      <c r="E60" s="1263"/>
      <c r="F60" s="115">
        <v>86</v>
      </c>
      <c r="G60" s="115">
        <v>206</v>
      </c>
      <c r="H60" s="116">
        <v>226</v>
      </c>
    </row>
    <row r="61" spans="2:8" ht="45.75" customHeight="1">
      <c r="B61" s="114"/>
      <c r="C61" s="1261" t="s">
        <v>583</v>
      </c>
      <c r="D61" s="1262"/>
      <c r="E61" s="1263"/>
      <c r="F61" s="115">
        <v>104</v>
      </c>
      <c r="G61" s="115">
        <v>104</v>
      </c>
      <c r="H61" s="116">
        <v>115</v>
      </c>
    </row>
    <row r="62" spans="2:8" ht="45.75" customHeight="1" thickBot="1">
      <c r="B62" s="117"/>
      <c r="C62" s="1264" t="s">
        <v>584</v>
      </c>
      <c r="D62" s="1265"/>
      <c r="E62" s="1266"/>
      <c r="F62" s="118">
        <v>60</v>
      </c>
      <c r="G62" s="118">
        <v>80</v>
      </c>
      <c r="H62" s="119">
        <v>100</v>
      </c>
    </row>
    <row r="63" spans="2:8" ht="52.5" customHeight="1" thickBot="1">
      <c r="B63" s="120"/>
      <c r="C63" s="1267" t="s">
        <v>45</v>
      </c>
      <c r="D63" s="1267"/>
      <c r="E63" s="1268"/>
      <c r="F63" s="121">
        <v>4214</v>
      </c>
      <c r="G63" s="121">
        <v>4627</v>
      </c>
      <c r="H63" s="122">
        <v>5349</v>
      </c>
    </row>
    <row r="64" spans="2:8" ht="15" customHeight="1"/>
    <row r="65" ht="0" hidden="1" customHeight="1"/>
    <row r="66" ht="0" hidden="1" customHeight="1"/>
  </sheetData>
  <sheetProtection algorithmName="SHA-512" hashValue="L7wuugy9esuti5It2ubvUbd4jk5/F77yqOLiIKUrGWEG82nx4G+NBBGyTON7TA85jjHoN/3jdH+lUPvcEHmrGg==" saltValue="26te9JN6SzmvQmowaM1k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7" zoomScale="75" zoomScaleNormal="75" zoomScaleSheetLayoutView="55" workbookViewId="0">
      <selection activeCell="AC20" sqref="AC20:AG20"/>
    </sheetView>
  </sheetViews>
  <sheetFormatPr defaultColWidth="0" defaultRowHeight="13.5" customHeight="1" zeroHeight="1"/>
  <cols>
    <col min="1" max="1" width="6.375" style="367" customWidth="1"/>
    <col min="2" max="107" width="2.37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553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553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554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555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579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556</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538</v>
      </c>
      <c r="BQ50" s="1281"/>
      <c r="BR50" s="1281"/>
      <c r="BS50" s="1281"/>
      <c r="BT50" s="1281"/>
      <c r="BU50" s="1281"/>
      <c r="BV50" s="1281"/>
      <c r="BW50" s="1281"/>
      <c r="BX50" s="1281" t="s">
        <v>539</v>
      </c>
      <c r="BY50" s="1281"/>
      <c r="BZ50" s="1281"/>
      <c r="CA50" s="1281"/>
      <c r="CB50" s="1281"/>
      <c r="CC50" s="1281"/>
      <c r="CD50" s="1281"/>
      <c r="CE50" s="1281"/>
      <c r="CF50" s="1281" t="s">
        <v>540</v>
      </c>
      <c r="CG50" s="1281"/>
      <c r="CH50" s="1281"/>
      <c r="CI50" s="1281"/>
      <c r="CJ50" s="1281"/>
      <c r="CK50" s="1281"/>
      <c r="CL50" s="1281"/>
      <c r="CM50" s="1281"/>
      <c r="CN50" s="1281" t="s">
        <v>541</v>
      </c>
      <c r="CO50" s="1281"/>
      <c r="CP50" s="1281"/>
      <c r="CQ50" s="1281"/>
      <c r="CR50" s="1281"/>
      <c r="CS50" s="1281"/>
      <c r="CT50" s="1281"/>
      <c r="CU50" s="1281"/>
      <c r="CV50" s="1281" t="s">
        <v>542</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557</v>
      </c>
      <c r="AO51" s="1280"/>
      <c r="AP51" s="1280"/>
      <c r="AQ51" s="1280"/>
      <c r="AR51" s="1280"/>
      <c r="AS51" s="1280"/>
      <c r="AT51" s="1280"/>
      <c r="AU51" s="1280"/>
      <c r="AV51" s="1280"/>
      <c r="AW51" s="1280"/>
      <c r="AX51" s="1280"/>
      <c r="AY51" s="1280"/>
      <c r="AZ51" s="1280"/>
      <c r="BA51" s="1280"/>
      <c r="BB51" s="1280" t="s">
        <v>558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559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56.3</v>
      </c>
      <c r="CG53" s="1277"/>
      <c r="CH53" s="1277"/>
      <c r="CI53" s="1277"/>
      <c r="CJ53" s="1277"/>
      <c r="CK53" s="1277"/>
      <c r="CL53" s="1277"/>
      <c r="CM53" s="1277"/>
      <c r="CN53" s="1277">
        <v>57.9</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560</v>
      </c>
      <c r="AO55" s="1281"/>
      <c r="AP55" s="1281"/>
      <c r="AQ55" s="1281"/>
      <c r="AR55" s="1281"/>
      <c r="AS55" s="1281"/>
      <c r="AT55" s="1281"/>
      <c r="AU55" s="1281"/>
      <c r="AV55" s="1281"/>
      <c r="AW55" s="1281"/>
      <c r="AX55" s="1281"/>
      <c r="AY55" s="1281"/>
      <c r="AZ55" s="1281"/>
      <c r="BA55" s="1281"/>
      <c r="BB55" s="1280" t="s">
        <v>558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33.6</v>
      </c>
      <c r="CG55" s="1277"/>
      <c r="CH55" s="1277"/>
      <c r="CI55" s="1277"/>
      <c r="CJ55" s="1277"/>
      <c r="CK55" s="1277"/>
      <c r="CL55" s="1277"/>
      <c r="CM55" s="1277"/>
      <c r="CN55" s="1277">
        <v>35.299999999999997</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559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56.8</v>
      </c>
      <c r="CG57" s="1277"/>
      <c r="CH57" s="1277"/>
      <c r="CI57" s="1277"/>
      <c r="CJ57" s="1277"/>
      <c r="CK57" s="1277"/>
      <c r="CL57" s="1277"/>
      <c r="CM57" s="1277"/>
      <c r="CN57" s="1277">
        <v>60.4</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561</v>
      </c>
    </row>
    <row r="64" spans="1:109">
      <c r="B64" s="374"/>
      <c r="G64" s="381"/>
      <c r="I64" s="394"/>
      <c r="J64" s="394"/>
      <c r="K64" s="394"/>
      <c r="L64" s="394"/>
      <c r="M64" s="394"/>
      <c r="N64" s="395"/>
      <c r="AM64" s="381"/>
      <c r="AN64" s="381" t="s">
        <v>555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556</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538</v>
      </c>
      <c r="BQ72" s="1281"/>
      <c r="BR72" s="1281"/>
      <c r="BS72" s="1281"/>
      <c r="BT72" s="1281"/>
      <c r="BU72" s="1281"/>
      <c r="BV72" s="1281"/>
      <c r="BW72" s="1281"/>
      <c r="BX72" s="1281" t="s">
        <v>539</v>
      </c>
      <c r="BY72" s="1281"/>
      <c r="BZ72" s="1281"/>
      <c r="CA72" s="1281"/>
      <c r="CB72" s="1281"/>
      <c r="CC72" s="1281"/>
      <c r="CD72" s="1281"/>
      <c r="CE72" s="1281"/>
      <c r="CF72" s="1281" t="s">
        <v>540</v>
      </c>
      <c r="CG72" s="1281"/>
      <c r="CH72" s="1281"/>
      <c r="CI72" s="1281"/>
      <c r="CJ72" s="1281"/>
      <c r="CK72" s="1281"/>
      <c r="CL72" s="1281"/>
      <c r="CM72" s="1281"/>
      <c r="CN72" s="1281" t="s">
        <v>541</v>
      </c>
      <c r="CO72" s="1281"/>
      <c r="CP72" s="1281"/>
      <c r="CQ72" s="1281"/>
      <c r="CR72" s="1281"/>
      <c r="CS72" s="1281"/>
      <c r="CT72" s="1281"/>
      <c r="CU72" s="1281"/>
      <c r="CV72" s="1281" t="s">
        <v>542</v>
      </c>
      <c r="CW72" s="1281"/>
      <c r="CX72" s="1281"/>
      <c r="CY72" s="1281"/>
      <c r="CZ72" s="1281"/>
      <c r="DA72" s="1281"/>
      <c r="DB72" s="1281"/>
      <c r="DC72" s="1281"/>
    </row>
    <row r="73" spans="2:107">
      <c r="B73" s="374"/>
      <c r="G73" s="1293"/>
      <c r="H73" s="1293"/>
      <c r="I73" s="1293"/>
      <c r="J73" s="1293"/>
      <c r="K73" s="1276"/>
      <c r="L73" s="1276"/>
      <c r="M73" s="1276"/>
      <c r="N73" s="1276"/>
      <c r="AM73" s="383"/>
      <c r="AN73" s="1280" t="s">
        <v>557</v>
      </c>
      <c r="AO73" s="1280"/>
      <c r="AP73" s="1280"/>
      <c r="AQ73" s="1280"/>
      <c r="AR73" s="1280"/>
      <c r="AS73" s="1280"/>
      <c r="AT73" s="1280"/>
      <c r="AU73" s="1280"/>
      <c r="AV73" s="1280"/>
      <c r="AW73" s="1280"/>
      <c r="AX73" s="1280"/>
      <c r="AY73" s="1280"/>
      <c r="AZ73" s="1280"/>
      <c r="BA73" s="1280"/>
      <c r="BB73" s="1280" t="s">
        <v>558</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562</v>
      </c>
      <c r="BC75" s="1280"/>
      <c r="BD75" s="1280"/>
      <c r="BE75" s="1280"/>
      <c r="BF75" s="1280"/>
      <c r="BG75" s="1280"/>
      <c r="BH75" s="1280"/>
      <c r="BI75" s="1280"/>
      <c r="BJ75" s="1280"/>
      <c r="BK75" s="1280"/>
      <c r="BL75" s="1280"/>
      <c r="BM75" s="1280"/>
      <c r="BN75" s="1280"/>
      <c r="BO75" s="1280"/>
      <c r="BP75" s="1277">
        <v>5.0999999999999996</v>
      </c>
      <c r="BQ75" s="1277"/>
      <c r="BR75" s="1277"/>
      <c r="BS75" s="1277"/>
      <c r="BT75" s="1277"/>
      <c r="BU75" s="1277"/>
      <c r="BV75" s="1277"/>
      <c r="BW75" s="1277"/>
      <c r="BX75" s="1277">
        <v>3.5</v>
      </c>
      <c r="BY75" s="1277"/>
      <c r="BZ75" s="1277"/>
      <c r="CA75" s="1277"/>
      <c r="CB75" s="1277"/>
      <c r="CC75" s="1277"/>
      <c r="CD75" s="1277"/>
      <c r="CE75" s="1277"/>
      <c r="CF75" s="1277">
        <v>2.4</v>
      </c>
      <c r="CG75" s="1277"/>
      <c r="CH75" s="1277"/>
      <c r="CI75" s="1277"/>
      <c r="CJ75" s="1277"/>
      <c r="CK75" s="1277"/>
      <c r="CL75" s="1277"/>
      <c r="CM75" s="1277"/>
      <c r="CN75" s="1277">
        <v>1.7</v>
      </c>
      <c r="CO75" s="1277"/>
      <c r="CP75" s="1277"/>
      <c r="CQ75" s="1277"/>
      <c r="CR75" s="1277"/>
      <c r="CS75" s="1277"/>
      <c r="CT75" s="1277"/>
      <c r="CU75" s="1277"/>
      <c r="CV75" s="1277">
        <v>2.1</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560</v>
      </c>
      <c r="AO77" s="1281"/>
      <c r="AP77" s="1281"/>
      <c r="AQ77" s="1281"/>
      <c r="AR77" s="1281"/>
      <c r="AS77" s="1281"/>
      <c r="AT77" s="1281"/>
      <c r="AU77" s="1281"/>
      <c r="AV77" s="1281"/>
      <c r="AW77" s="1281"/>
      <c r="AX77" s="1281"/>
      <c r="AY77" s="1281"/>
      <c r="AZ77" s="1281"/>
      <c r="BA77" s="1281"/>
      <c r="BB77" s="1280" t="s">
        <v>558</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33.6</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562</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ud7J04ZPIXV02nEp3t2QDoY1rVXEPoTqs7X1tCZiDdoyp8tR+4JH4HXnxOGA5p3smZ+xZeqtAYvxRQipy1WAQ==" saltValue="sdZUkwKde7BAaesdY9PX2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7" zoomScale="75" zoomScaleNormal="75" zoomScaleSheetLayoutView="70" workbookViewId="0">
      <selection activeCell="AC20" sqref="AC20:AG20"/>
    </sheetView>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563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lmOkCBJOKaZUmIUEQZy4zR734Ss+FZ8dvXUxBmUNP6WOq1IZEcvBJxyR545BhRdb8ZjgbVTH9ba9NfLd4IzQ==" saltValue="mMZ5MIwKt9HB+ww5KX7wU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4" zoomScale="75" zoomScaleNormal="75" zoomScaleSheetLayoutView="55" workbookViewId="0">
      <selection activeCell="AC20" sqref="AC20:AG20"/>
    </sheetView>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564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X9QDyC+Ry9yPni+31cLmR02X3stPjAaTI7aZVz+qtV+flFtQ8PBLerJrCQxZG2I4ebRA2QF0vp/YWEakHGZpQ==" saltValue="OqfAZlbES9nxTtO+Z3+F2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535</v>
      </c>
      <c r="G2" s="136"/>
      <c r="H2" s="137"/>
    </row>
    <row r="3" spans="1:8">
      <c r="A3" s="133" t="s">
        <v>528</v>
      </c>
      <c r="B3" s="138"/>
      <c r="C3" s="139"/>
      <c r="D3" s="140">
        <v>52329</v>
      </c>
      <c r="E3" s="141"/>
      <c r="F3" s="142">
        <v>63956</v>
      </c>
      <c r="G3" s="143"/>
      <c r="H3" s="144"/>
    </row>
    <row r="4" spans="1:8">
      <c r="A4" s="145"/>
      <c r="B4" s="146"/>
      <c r="C4" s="147"/>
      <c r="D4" s="148">
        <v>14106</v>
      </c>
      <c r="E4" s="149"/>
      <c r="F4" s="150">
        <v>29239</v>
      </c>
      <c r="G4" s="151"/>
      <c r="H4" s="152"/>
    </row>
    <row r="5" spans="1:8">
      <c r="A5" s="133" t="s">
        <v>530</v>
      </c>
      <c r="B5" s="138"/>
      <c r="C5" s="139"/>
      <c r="D5" s="140">
        <v>37705</v>
      </c>
      <c r="E5" s="141"/>
      <c r="F5" s="142">
        <v>66255</v>
      </c>
      <c r="G5" s="143"/>
      <c r="H5" s="144"/>
    </row>
    <row r="6" spans="1:8">
      <c r="A6" s="145"/>
      <c r="B6" s="146"/>
      <c r="C6" s="147"/>
      <c r="D6" s="148">
        <v>15505</v>
      </c>
      <c r="E6" s="149"/>
      <c r="F6" s="150">
        <v>31822</v>
      </c>
      <c r="G6" s="151"/>
      <c r="H6" s="152"/>
    </row>
    <row r="7" spans="1:8">
      <c r="A7" s="133" t="s">
        <v>531</v>
      </c>
      <c r="B7" s="138"/>
      <c r="C7" s="139"/>
      <c r="D7" s="140">
        <v>36519</v>
      </c>
      <c r="E7" s="141"/>
      <c r="F7" s="142">
        <v>47278</v>
      </c>
      <c r="G7" s="143"/>
      <c r="H7" s="144"/>
    </row>
    <row r="8" spans="1:8">
      <c r="A8" s="145"/>
      <c r="B8" s="146"/>
      <c r="C8" s="147"/>
      <c r="D8" s="148">
        <v>17913</v>
      </c>
      <c r="E8" s="149"/>
      <c r="F8" s="150">
        <v>24096</v>
      </c>
      <c r="G8" s="151"/>
      <c r="H8" s="152"/>
    </row>
    <row r="9" spans="1:8">
      <c r="A9" s="133" t="s">
        <v>532</v>
      </c>
      <c r="B9" s="138"/>
      <c r="C9" s="139"/>
      <c r="D9" s="140">
        <v>31299</v>
      </c>
      <c r="E9" s="141"/>
      <c r="F9" s="142">
        <v>44504</v>
      </c>
      <c r="G9" s="143"/>
      <c r="H9" s="144"/>
    </row>
    <row r="10" spans="1:8">
      <c r="A10" s="145"/>
      <c r="B10" s="146"/>
      <c r="C10" s="147"/>
      <c r="D10" s="148">
        <v>19530</v>
      </c>
      <c r="E10" s="149"/>
      <c r="F10" s="150">
        <v>25876</v>
      </c>
      <c r="G10" s="151"/>
      <c r="H10" s="152"/>
    </row>
    <row r="11" spans="1:8">
      <c r="A11" s="133" t="s">
        <v>533</v>
      </c>
      <c r="B11" s="138"/>
      <c r="C11" s="139"/>
      <c r="D11" s="140">
        <v>41729</v>
      </c>
      <c r="E11" s="141"/>
      <c r="F11" s="142">
        <v>47820</v>
      </c>
      <c r="G11" s="143"/>
      <c r="H11" s="144"/>
    </row>
    <row r="12" spans="1:8">
      <c r="A12" s="145"/>
      <c r="B12" s="146"/>
      <c r="C12" s="153"/>
      <c r="D12" s="148">
        <v>17381</v>
      </c>
      <c r="E12" s="149"/>
      <c r="F12" s="150">
        <v>25855</v>
      </c>
      <c r="G12" s="151"/>
      <c r="H12" s="152"/>
    </row>
    <row r="13" spans="1:8">
      <c r="A13" s="133"/>
      <c r="B13" s="138"/>
      <c r="C13" s="154"/>
      <c r="D13" s="155">
        <v>39916</v>
      </c>
      <c r="E13" s="156"/>
      <c r="F13" s="157">
        <v>53963</v>
      </c>
      <c r="G13" s="158"/>
      <c r="H13" s="144"/>
    </row>
    <row r="14" spans="1:8">
      <c r="A14" s="145"/>
      <c r="B14" s="146"/>
      <c r="C14" s="147"/>
      <c r="D14" s="148">
        <v>16887</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6.21</v>
      </c>
      <c r="C19" s="159">
        <f>ROUND(VALUE(SUBSTITUTE(実質収支比率等に係る経年分析!G$48,"▲","-")),2)</f>
        <v>6.23</v>
      </c>
      <c r="D19" s="159">
        <f>ROUND(VALUE(SUBSTITUTE(実質収支比率等に係る経年分析!H$48,"▲","-")),2)</f>
        <v>7.53</v>
      </c>
      <c r="E19" s="159">
        <f>ROUND(VALUE(SUBSTITUTE(実質収支比率等に係る経年分析!I$48,"▲","-")),2)</f>
        <v>5.71</v>
      </c>
      <c r="F19" s="159">
        <f>ROUND(VALUE(SUBSTITUTE(実質収支比率等に係る経年分析!J$48,"▲","-")),2)</f>
        <v>6.98</v>
      </c>
    </row>
    <row r="20" spans="1:11">
      <c r="A20" s="159" t="s">
        <v>49</v>
      </c>
      <c r="B20" s="159">
        <f>ROUND(VALUE(SUBSTITUTE(実質収支比率等に係る経年分析!F$47,"▲","-")),2)</f>
        <v>10.029999999999999</v>
      </c>
      <c r="C20" s="159">
        <f>ROUND(VALUE(SUBSTITUTE(実質収支比率等に係る経年分析!G$47,"▲","-")),2)</f>
        <v>12</v>
      </c>
      <c r="D20" s="159">
        <f>ROUND(VALUE(SUBSTITUTE(実質収支比率等に係る経年分析!H$47,"▲","-")),2)</f>
        <v>10.37</v>
      </c>
      <c r="E20" s="159">
        <f>ROUND(VALUE(SUBSTITUTE(実質収支比率等に係る経年分析!I$47,"▲","-")),2)</f>
        <v>11.9</v>
      </c>
      <c r="F20" s="159">
        <f>ROUND(VALUE(SUBSTITUTE(実質収支比率等に係る経年分析!J$47,"▲","-")),2)</f>
        <v>16.510000000000002</v>
      </c>
    </row>
    <row r="21" spans="1:11">
      <c r="A21" s="159" t="s">
        <v>50</v>
      </c>
      <c r="B21" s="159">
        <f>IF(ISNUMBER(VALUE(SUBSTITUTE(実質収支比率等に係る経年分析!F$49,"▲","-"))),ROUND(VALUE(SUBSTITUTE(実質収支比率等に係る経年分析!F$49,"▲","-")),2),NA())</f>
        <v>3.29</v>
      </c>
      <c r="C21" s="159">
        <f>IF(ISNUMBER(VALUE(SUBSTITUTE(実質収支比率等に係る経年分析!G$49,"▲","-"))),ROUND(VALUE(SUBSTITUTE(実質収支比率等に係る経年分析!G$49,"▲","-")),2),NA())</f>
        <v>1.97</v>
      </c>
      <c r="D21" s="159">
        <f>IF(ISNUMBER(VALUE(SUBSTITUTE(実質収支比率等に係る経年分析!H$49,"▲","-"))),ROUND(VALUE(SUBSTITUTE(実質収支比率等に係る経年分析!H$49,"▲","-")),2),NA())</f>
        <v>-0.01</v>
      </c>
      <c r="E21" s="159">
        <f>IF(ISNUMBER(VALUE(SUBSTITUTE(実質収支比率等に係る経年分析!I$49,"▲","-"))),ROUND(VALUE(SUBSTITUTE(実質収支比率等に係る経年分析!I$49,"▲","-")),2),NA())</f>
        <v>0.17</v>
      </c>
      <c r="F21" s="159">
        <f>IF(ISNUMBER(VALUE(SUBSTITUTE(実質収支比率等に係る経年分析!J$49,"▲","-"))),ROUND(VALUE(SUBSTITUTE(実質収支比率等に係る経年分析!J$49,"▲","-")),2),NA())</f>
        <v>6.11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青果市場事業特別会計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小規模水道事業特別会計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0.55000000000000004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0.28000000000000003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0.27</v>
      </c>
    </row>
    <row r="35" spans="1:16">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6.21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6.98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2309</v>
      </c>
      <c r="E42" s="161"/>
      <c r="F42" s="161"/>
      <c r="G42" s="161">
        <f>'実質公債費比率（分子）の構造'!L$52</f>
        <v>2210</v>
      </c>
      <c r="H42" s="161"/>
      <c r="I42" s="161"/>
      <c r="J42" s="161">
        <f>'実質公債費比率（分子）の構造'!M$52</f>
        <v>2162</v>
      </c>
      <c r="K42" s="161"/>
      <c r="L42" s="161"/>
      <c r="M42" s="161">
        <f>'実質公債費比率（分子）の構造'!N$52</f>
        <v>2267</v>
      </c>
      <c r="N42" s="161"/>
      <c r="O42" s="161"/>
      <c r="P42" s="161">
        <f>'実質公債費比率（分子）の構造'!O$52</f>
        <v>2206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147</v>
      </c>
      <c r="C45" s="161"/>
      <c r="D45" s="161"/>
      <c r="E45" s="161">
        <f>'実質公債費比率（分子）の構造'!L$49</f>
        <v>86</v>
      </c>
      <c r="F45" s="161"/>
      <c r="G45" s="161"/>
      <c r="H45" s="161">
        <f>'実質公債費比率（分子）の構造'!M$49</f>
        <v>95</v>
      </c>
      <c r="I45" s="161"/>
      <c r="J45" s="161"/>
      <c r="K45" s="161">
        <f>'実質公債費比率（分子）の構造'!N$49</f>
        <v>103</v>
      </c>
      <c r="L45" s="161"/>
      <c r="M45" s="161"/>
      <c r="N45" s="161">
        <f>'実質公債費比率（分子）の構造'!O$49</f>
        <v>102</v>
      </c>
      <c r="O45" s="161"/>
      <c r="P45" s="161"/>
    </row>
    <row r="46" spans="1:16">
      <c r="A46" s="161" t="s">
        <v>61</v>
      </c>
      <c r="B46" s="161">
        <f>'実質公債費比率（分子）の構造'!K$48</f>
        <v>504</v>
      </c>
      <c r="C46" s="161"/>
      <c r="D46" s="161"/>
      <c r="E46" s="161">
        <f>'実質公債費比率（分子）の構造'!L$48</f>
        <v>347</v>
      </c>
      <c r="F46" s="161"/>
      <c r="G46" s="161"/>
      <c r="H46" s="161">
        <f>'実質公債費比率（分子）の構造'!M$48</f>
        <v>489</v>
      </c>
      <c r="I46" s="161"/>
      <c r="J46" s="161"/>
      <c r="K46" s="161">
        <f>'実質公債費比率（分子）の構造'!N$48</f>
        <v>481</v>
      </c>
      <c r="L46" s="161"/>
      <c r="M46" s="161"/>
      <c r="N46" s="161">
        <f>'実質公債費比率（分子）の構造'!O$48</f>
        <v>402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2177</v>
      </c>
      <c r="C49" s="161"/>
      <c r="D49" s="161"/>
      <c r="E49" s="161">
        <f>'実質公債費比率（分子）の構造'!L$45</f>
        <v>1909</v>
      </c>
      <c r="F49" s="161"/>
      <c r="G49" s="161"/>
      <c r="H49" s="161">
        <f>'実質公債費比率（分子）の構造'!M$45</f>
        <v>1906</v>
      </c>
      <c r="I49" s="161"/>
      <c r="J49" s="161"/>
      <c r="K49" s="161">
        <f>'実質公債費比率（分子）の構造'!N$45</f>
        <v>1936</v>
      </c>
      <c r="L49" s="161"/>
      <c r="M49" s="161"/>
      <c r="N49" s="161">
        <f>'実質公債費比率（分子）の構造'!O$45</f>
        <v>1985</v>
      </c>
      <c r="O49" s="161"/>
      <c r="P49" s="161"/>
    </row>
    <row r="50" spans="1:16">
      <c r="A50" s="161" t="s">
        <v>65</v>
      </c>
      <c r="B50" s="161" t="e">
        <f>NA()</f>
        <v>#N/A</v>
      </c>
      <c r="C50" s="161">
        <f>IF(ISNUMBER('実質公債費比率（分子）の構造'!K$53),'実質公債費比率（分子）の構造'!K$53,NA())</f>
        <v>519</v>
      </c>
      <c r="D50" s="161" t="e">
        <f>NA()</f>
        <v>#N/A</v>
      </c>
      <c r="E50" s="161" t="e">
        <f>NA()</f>
        <v>#N/A</v>
      </c>
      <c r="F50" s="161">
        <f>IF(ISNUMBER('実質公債費比率（分子）の構造'!L$53),'実質公債費比率（分子）の構造'!L$53,NA())</f>
        <v>132</v>
      </c>
      <c r="G50" s="161" t="e">
        <f>NA()</f>
        <v>#N/A</v>
      </c>
      <c r="H50" s="161" t="e">
        <f>NA()</f>
        <v>#N/A</v>
      </c>
      <c r="I50" s="161">
        <f>IF(ISNUMBER('実質公債費比率（分子）の構造'!M$53),'実質公債費比率（分子）の構造'!M$53,NA())</f>
        <v>328</v>
      </c>
      <c r="J50" s="161" t="e">
        <f>NA()</f>
        <v>#N/A</v>
      </c>
      <c r="K50" s="161" t="e">
        <f>NA()</f>
        <v>#N/A</v>
      </c>
      <c r="L50" s="161">
        <f>IF(ISNUMBER('実質公債費比率（分子）の構造'!N$53),'実質公債費比率（分子）の構造'!N$53,NA())</f>
        <v>253</v>
      </c>
      <c r="M50" s="161" t="e">
        <f>NA()</f>
        <v>#N/A</v>
      </c>
      <c r="N50" s="161" t="e">
        <f>NA()</f>
        <v>#N/A</v>
      </c>
      <c r="O50" s="161">
        <f>IF(ISNUMBER('実質公債費比率（分子）の構造'!O$53),'実質公債費比率（分子）の構造'!O$53,NA())</f>
        <v>283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19266</v>
      </c>
      <c r="E56" s="160"/>
      <c r="F56" s="160"/>
      <c r="G56" s="160">
        <f>'将来負担比率（分子）の構造'!J$52</f>
        <v>19705</v>
      </c>
      <c r="H56" s="160"/>
      <c r="I56" s="160"/>
      <c r="J56" s="160">
        <f>'将来負担比率（分子）の構造'!K$52</f>
        <v>20206</v>
      </c>
      <c r="K56" s="160"/>
      <c r="L56" s="160"/>
      <c r="M56" s="160">
        <f>'将来負担比率（分子）の構造'!L$52</f>
        <v>20474</v>
      </c>
      <c r="N56" s="160"/>
      <c r="O56" s="160"/>
      <c r="P56" s="160">
        <f>'将来負担比率（分子）の構造'!M$52</f>
        <v>20762</v>
      </c>
    </row>
    <row r="57" spans="1:16">
      <c r="A57" s="160" t="s">
        <v>36</v>
      </c>
      <c r="B57" s="160"/>
      <c r="C57" s="160"/>
      <c r="D57" s="160">
        <f>'将来負担比率（分子）の構造'!I$51</f>
        <v>5007</v>
      </c>
      <c r="E57" s="160"/>
      <c r="F57" s="160"/>
      <c r="G57" s="160">
        <f>'将来負担比率（分子）の構造'!J$51</f>
        <v>5038</v>
      </c>
      <c r="H57" s="160"/>
      <c r="I57" s="160"/>
      <c r="J57" s="160">
        <f>'将来負担比率（分子）の構造'!K$51</f>
        <v>5136</v>
      </c>
      <c r="K57" s="160"/>
      <c r="L57" s="160"/>
      <c r="M57" s="160">
        <f>'将来負担比率（分子）の構造'!L$51</f>
        <v>5029</v>
      </c>
      <c r="N57" s="160"/>
      <c r="O57" s="160"/>
      <c r="P57" s="160">
        <f>'将来負担比率（分子）の構造'!M$51</f>
        <v>5005</v>
      </c>
    </row>
    <row r="58" spans="1:16">
      <c r="A58" s="160" t="s">
        <v>35</v>
      </c>
      <c r="B58" s="160"/>
      <c r="C58" s="160"/>
      <c r="D58" s="160">
        <f>'将来負担比率（分子）の構造'!I$50</f>
        <v>5846</v>
      </c>
      <c r="E58" s="160"/>
      <c r="F58" s="160"/>
      <c r="G58" s="160">
        <f>'将来負担比率（分子）の構造'!J$50</f>
        <v>5613</v>
      </c>
      <c r="H58" s="160"/>
      <c r="I58" s="160"/>
      <c r="J58" s="160">
        <f>'将来負担比率（分子）の構造'!K$50</f>
        <v>5742</v>
      </c>
      <c r="K58" s="160"/>
      <c r="L58" s="160"/>
      <c r="M58" s="160">
        <f>'将来負担比率（分子）の構造'!L$50</f>
        <v>6404</v>
      </c>
      <c r="N58" s="160"/>
      <c r="O58" s="160"/>
      <c r="P58" s="160">
        <f>'将来負担比率（分子）の構造'!M$50</f>
        <v>7138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f>'将来負担比率（分子）の構造'!J$46</f>
        <v>7</v>
      </c>
      <c r="F61" s="160"/>
      <c r="G61" s="160"/>
      <c r="H61" s="160">
        <f>'将来負担比率（分子）の構造'!K$46</f>
        <v>16</v>
      </c>
      <c r="I61" s="160"/>
      <c r="J61" s="160"/>
      <c r="K61" s="160">
        <f>'将来負担比率（分子）の構造'!L$46</f>
        <v>8</v>
      </c>
      <c r="L61" s="160"/>
      <c r="M61" s="160"/>
      <c r="N61" s="160">
        <f>'将来負担比率（分子）の構造'!M$46</f>
        <v>8</v>
      </c>
      <c r="O61" s="160"/>
      <c r="P61" s="160"/>
    </row>
    <row r="62" spans="1:16">
      <c r="A62" s="160" t="s">
        <v>29</v>
      </c>
      <c r="B62" s="160">
        <f>'将来負担比率（分子）の構造'!I$45</f>
        <v>1661</v>
      </c>
      <c r="C62" s="160"/>
      <c r="D62" s="160"/>
      <c r="E62" s="160">
        <f>'将来負担比率（分子）の構造'!J$45</f>
        <v>1483</v>
      </c>
      <c r="F62" s="160"/>
      <c r="G62" s="160"/>
      <c r="H62" s="160">
        <f>'将来負担比率（分子）の構造'!K$45</f>
        <v>1363</v>
      </c>
      <c r="I62" s="160"/>
      <c r="J62" s="160"/>
      <c r="K62" s="160">
        <f>'将来負担比率（分子）の構造'!L$45</f>
        <v>1251</v>
      </c>
      <c r="L62" s="160"/>
      <c r="M62" s="160"/>
      <c r="N62" s="160">
        <f>'将来負担比率（分子）の構造'!M$45</f>
        <v>1187</v>
      </c>
      <c r="O62" s="160"/>
      <c r="P62" s="160"/>
    </row>
    <row r="63" spans="1:16">
      <c r="A63" s="160" t="s">
        <v>28</v>
      </c>
      <c r="B63" s="160">
        <f>'将来負担比率（分子）の構造'!I$44</f>
        <v>549</v>
      </c>
      <c r="C63" s="160"/>
      <c r="D63" s="160"/>
      <c r="E63" s="160">
        <f>'将来負担比率（分子）の構造'!J$44</f>
        <v>603</v>
      </c>
      <c r="F63" s="160"/>
      <c r="G63" s="160"/>
      <c r="H63" s="160">
        <f>'将来負担比率（分子）の構造'!K$44</f>
        <v>630</v>
      </c>
      <c r="I63" s="160"/>
      <c r="J63" s="160"/>
      <c r="K63" s="160">
        <f>'将来負担比率（分子）の構造'!L$44</f>
        <v>496</v>
      </c>
      <c r="L63" s="160"/>
      <c r="M63" s="160"/>
      <c r="N63" s="160">
        <f>'将来負担比率（分子）の構造'!M$44</f>
        <v>423</v>
      </c>
      <c r="O63" s="160"/>
      <c r="P63" s="160"/>
    </row>
    <row r="64" spans="1:16">
      <c r="A64" s="160" t="s">
        <v>27</v>
      </c>
      <c r="B64" s="160">
        <f>'将来負担比率（分子）の構造'!I$43</f>
        <v>5247</v>
      </c>
      <c r="C64" s="160"/>
      <c r="D64" s="160"/>
      <c r="E64" s="160">
        <f>'将来負担比率（分子）の構造'!J$43</f>
        <v>4752</v>
      </c>
      <c r="F64" s="160"/>
      <c r="G64" s="160"/>
      <c r="H64" s="160">
        <f>'将来負担比率（分子）の構造'!K$43</f>
        <v>4577</v>
      </c>
      <c r="I64" s="160"/>
      <c r="J64" s="160"/>
      <c r="K64" s="160">
        <f>'将来負担比率（分子）の構造'!L$43</f>
        <v>4103</v>
      </c>
      <c r="L64" s="160"/>
      <c r="M64" s="160"/>
      <c r="N64" s="160">
        <f>'将来負担比率（分子）の構造'!M$43</f>
        <v>4098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21921</v>
      </c>
      <c r="C66" s="160"/>
      <c r="D66" s="160"/>
      <c r="E66" s="160">
        <f>'将来負担比率（分子）の構造'!J$41</f>
        <v>22033</v>
      </c>
      <c r="F66" s="160"/>
      <c r="G66" s="160"/>
      <c r="H66" s="160">
        <f>'将来負担比率（分子）の構造'!K$41</f>
        <v>22107</v>
      </c>
      <c r="I66" s="160"/>
      <c r="J66" s="160"/>
      <c r="K66" s="160">
        <f>'将来負担比率（分子）の構造'!L$41</f>
        <v>22351</v>
      </c>
      <c r="L66" s="160"/>
      <c r="M66" s="160"/>
      <c r="N66" s="160">
        <f>'将来負担比率（分子）の構造'!M$41</f>
        <v>23565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1548</v>
      </c>
      <c r="C72" s="164">
        <f>基金残高に係る経年分析!G55</f>
        <v>1822</v>
      </c>
      <c r="D72" s="164">
        <f>基金残高に係る経年分析!H55</f>
        <v>2562</v>
      </c>
    </row>
    <row r="73" spans="1:16">
      <c r="A73" s="163" t="s">
        <v>72</v>
      </c>
      <c r="B73" s="164">
        <f>基金残高に係る経年分析!F56</f>
        <v>1076</v>
      </c>
      <c r="C73" s="164">
        <f>基金残高に係る経年分析!G56</f>
        <v>1077</v>
      </c>
      <c r="D73" s="164">
        <f>基金残高に係る経年分析!H56</f>
        <v>1077</v>
      </c>
    </row>
    <row r="74" spans="1:16">
      <c r="A74" s="163" t="s">
        <v>73</v>
      </c>
      <c r="B74" s="164">
        <f>基金残高に係る経年分析!F57</f>
        <v>1591</v>
      </c>
      <c r="C74" s="164">
        <f>基金残高に係る経年分析!G57</f>
        <v>1728</v>
      </c>
      <c r="D74" s="164">
        <f>基金残高に係る経年分析!H57</f>
        <v>1710</v>
      </c>
    </row>
  </sheetData>
  <sheetProtection algorithmName="SHA-512" hashValue="Zk0BFhjH5QiwgxEt73mnEcwsKMCv4FkA9h3HvYJdP7EG/0QsLqeFH1OXV95Iowarwu9yW5cK/j4IVlm9Lnckvw==" saltValue="IHv6Plc82i0wTxts7vv7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Y1" zoomScale="75" zoomScaleNormal="75" workbookViewId="0">
      <selection activeCell="Z20" sqref="Z20:AK20"/>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12025257</v>
      </c>
      <c r="S5" s="649"/>
      <c r="T5" s="649"/>
      <c r="U5" s="649"/>
      <c r="V5" s="649"/>
      <c r="W5" s="649"/>
      <c r="X5" s="649"/>
      <c r="Y5" s="650"/>
      <c r="Z5" s="651">
        <v>43.4</v>
      </c>
      <c r="AA5" s="651"/>
      <c r="AB5" s="651"/>
      <c r="AC5" s="651"/>
      <c r="AD5" s="652">
        <v>11214258</v>
      </c>
      <c r="AE5" s="652"/>
      <c r="AF5" s="652"/>
      <c r="AG5" s="652"/>
      <c r="AH5" s="652"/>
      <c r="AI5" s="652"/>
      <c r="AJ5" s="652"/>
      <c r="AK5" s="652"/>
      <c r="AL5" s="653">
        <v>76.7</v>
      </c>
      <c r="AM5" s="654"/>
      <c r="AN5" s="654"/>
      <c r="AO5" s="655"/>
      <c r="AP5" s="645" t="s">
        <v>221</v>
      </c>
      <c r="AQ5" s="646"/>
      <c r="AR5" s="646"/>
      <c r="AS5" s="646"/>
      <c r="AT5" s="646"/>
      <c r="AU5" s="646"/>
      <c r="AV5" s="646"/>
      <c r="AW5" s="646"/>
      <c r="AX5" s="646"/>
      <c r="AY5" s="646"/>
      <c r="AZ5" s="646"/>
      <c r="BA5" s="646"/>
      <c r="BB5" s="646"/>
      <c r="BC5" s="646"/>
      <c r="BD5" s="646"/>
      <c r="BE5" s="646"/>
      <c r="BF5" s="647"/>
      <c r="BG5" s="659">
        <v>11214259</v>
      </c>
      <c r="BH5" s="660"/>
      <c r="BI5" s="660"/>
      <c r="BJ5" s="660"/>
      <c r="BK5" s="660"/>
      <c r="BL5" s="660"/>
      <c r="BM5" s="660"/>
      <c r="BN5" s="661"/>
      <c r="BO5" s="662">
        <v>93.3</v>
      </c>
      <c r="BP5" s="662"/>
      <c r="BQ5" s="662"/>
      <c r="BR5" s="662"/>
      <c r="BS5" s="663" t="s">
        <v>168</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246826</v>
      </c>
      <c r="S6" s="660"/>
      <c r="T6" s="660"/>
      <c r="U6" s="660"/>
      <c r="V6" s="660"/>
      <c r="W6" s="660"/>
      <c r="X6" s="660"/>
      <c r="Y6" s="661"/>
      <c r="Z6" s="662">
        <v>0.9</v>
      </c>
      <c r="AA6" s="662"/>
      <c r="AB6" s="662"/>
      <c r="AC6" s="662"/>
      <c r="AD6" s="663">
        <v>246826</v>
      </c>
      <c r="AE6" s="663"/>
      <c r="AF6" s="663"/>
      <c r="AG6" s="663"/>
      <c r="AH6" s="663"/>
      <c r="AI6" s="663"/>
      <c r="AJ6" s="663"/>
      <c r="AK6" s="663"/>
      <c r="AL6" s="664">
        <v>1.7</v>
      </c>
      <c r="AM6" s="665"/>
      <c r="AN6" s="665"/>
      <c r="AO6" s="666"/>
      <c r="AP6" s="656" t="s">
        <v>226</v>
      </c>
      <c r="AQ6" s="657"/>
      <c r="AR6" s="657"/>
      <c r="AS6" s="657"/>
      <c r="AT6" s="657"/>
      <c r="AU6" s="657"/>
      <c r="AV6" s="657"/>
      <c r="AW6" s="657"/>
      <c r="AX6" s="657"/>
      <c r="AY6" s="657"/>
      <c r="AZ6" s="657"/>
      <c r="BA6" s="657"/>
      <c r="BB6" s="657"/>
      <c r="BC6" s="657"/>
      <c r="BD6" s="657"/>
      <c r="BE6" s="657"/>
      <c r="BF6" s="658"/>
      <c r="BG6" s="659">
        <v>11214259</v>
      </c>
      <c r="BH6" s="660"/>
      <c r="BI6" s="660"/>
      <c r="BJ6" s="660"/>
      <c r="BK6" s="660"/>
      <c r="BL6" s="660"/>
      <c r="BM6" s="660"/>
      <c r="BN6" s="661"/>
      <c r="BO6" s="662">
        <v>93.3</v>
      </c>
      <c r="BP6" s="662"/>
      <c r="BQ6" s="662"/>
      <c r="BR6" s="662"/>
      <c r="BS6" s="663" t="s">
        <v>168</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236830</v>
      </c>
      <c r="CS6" s="660"/>
      <c r="CT6" s="660"/>
      <c r="CU6" s="660"/>
      <c r="CV6" s="660"/>
      <c r="CW6" s="660"/>
      <c r="CX6" s="660"/>
      <c r="CY6" s="661"/>
      <c r="CZ6" s="653">
        <v>0.9</v>
      </c>
      <c r="DA6" s="654"/>
      <c r="DB6" s="654"/>
      <c r="DC6" s="673"/>
      <c r="DD6" s="668" t="s">
        <v>168</v>
      </c>
      <c r="DE6" s="660"/>
      <c r="DF6" s="660"/>
      <c r="DG6" s="660"/>
      <c r="DH6" s="660"/>
      <c r="DI6" s="660"/>
      <c r="DJ6" s="660"/>
      <c r="DK6" s="660"/>
      <c r="DL6" s="660"/>
      <c r="DM6" s="660"/>
      <c r="DN6" s="660"/>
      <c r="DO6" s="660"/>
      <c r="DP6" s="661"/>
      <c r="DQ6" s="668">
        <v>236830</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19560</v>
      </c>
      <c r="S7" s="660"/>
      <c r="T7" s="660"/>
      <c r="U7" s="660"/>
      <c r="V7" s="660"/>
      <c r="W7" s="660"/>
      <c r="X7" s="660"/>
      <c r="Y7" s="661"/>
      <c r="Z7" s="662">
        <v>0.1</v>
      </c>
      <c r="AA7" s="662"/>
      <c r="AB7" s="662"/>
      <c r="AC7" s="662"/>
      <c r="AD7" s="663">
        <v>19560</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5661363</v>
      </c>
      <c r="BH7" s="660"/>
      <c r="BI7" s="660"/>
      <c r="BJ7" s="660"/>
      <c r="BK7" s="660"/>
      <c r="BL7" s="660"/>
      <c r="BM7" s="660"/>
      <c r="BN7" s="661"/>
      <c r="BO7" s="662">
        <v>47.1</v>
      </c>
      <c r="BP7" s="662"/>
      <c r="BQ7" s="662"/>
      <c r="BR7" s="662"/>
      <c r="BS7" s="663" t="s">
        <v>230</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3511769</v>
      </c>
      <c r="CS7" s="660"/>
      <c r="CT7" s="660"/>
      <c r="CU7" s="660"/>
      <c r="CV7" s="660"/>
      <c r="CW7" s="660"/>
      <c r="CX7" s="660"/>
      <c r="CY7" s="661"/>
      <c r="CZ7" s="662">
        <v>13.2</v>
      </c>
      <c r="DA7" s="662"/>
      <c r="DB7" s="662"/>
      <c r="DC7" s="662"/>
      <c r="DD7" s="668">
        <v>170713</v>
      </c>
      <c r="DE7" s="660"/>
      <c r="DF7" s="660"/>
      <c r="DG7" s="660"/>
      <c r="DH7" s="660"/>
      <c r="DI7" s="660"/>
      <c r="DJ7" s="660"/>
      <c r="DK7" s="660"/>
      <c r="DL7" s="660"/>
      <c r="DM7" s="660"/>
      <c r="DN7" s="660"/>
      <c r="DO7" s="660"/>
      <c r="DP7" s="661"/>
      <c r="DQ7" s="668">
        <v>3162956</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59342</v>
      </c>
      <c r="S8" s="660"/>
      <c r="T8" s="660"/>
      <c r="U8" s="660"/>
      <c r="V8" s="660"/>
      <c r="W8" s="660"/>
      <c r="X8" s="660"/>
      <c r="Y8" s="661"/>
      <c r="Z8" s="662">
        <v>0.2</v>
      </c>
      <c r="AA8" s="662"/>
      <c r="AB8" s="662"/>
      <c r="AC8" s="662"/>
      <c r="AD8" s="663">
        <v>59342</v>
      </c>
      <c r="AE8" s="663"/>
      <c r="AF8" s="663"/>
      <c r="AG8" s="663"/>
      <c r="AH8" s="663"/>
      <c r="AI8" s="663"/>
      <c r="AJ8" s="663"/>
      <c r="AK8" s="663"/>
      <c r="AL8" s="664">
        <v>0.4</v>
      </c>
      <c r="AM8" s="665"/>
      <c r="AN8" s="665"/>
      <c r="AO8" s="666"/>
      <c r="AP8" s="656" t="s">
        <v>233</v>
      </c>
      <c r="AQ8" s="657"/>
      <c r="AR8" s="657"/>
      <c r="AS8" s="657"/>
      <c r="AT8" s="657"/>
      <c r="AU8" s="657"/>
      <c r="AV8" s="657"/>
      <c r="AW8" s="657"/>
      <c r="AX8" s="657"/>
      <c r="AY8" s="657"/>
      <c r="AZ8" s="657"/>
      <c r="BA8" s="657"/>
      <c r="BB8" s="657"/>
      <c r="BC8" s="657"/>
      <c r="BD8" s="657"/>
      <c r="BE8" s="657"/>
      <c r="BF8" s="658"/>
      <c r="BG8" s="659">
        <v>151479</v>
      </c>
      <c r="BH8" s="660"/>
      <c r="BI8" s="660"/>
      <c r="BJ8" s="660"/>
      <c r="BK8" s="660"/>
      <c r="BL8" s="660"/>
      <c r="BM8" s="660"/>
      <c r="BN8" s="661"/>
      <c r="BO8" s="662">
        <v>1.3</v>
      </c>
      <c r="BP8" s="662"/>
      <c r="BQ8" s="662"/>
      <c r="BR8" s="662"/>
      <c r="BS8" s="668" t="s">
        <v>230</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9463501</v>
      </c>
      <c r="CS8" s="660"/>
      <c r="CT8" s="660"/>
      <c r="CU8" s="660"/>
      <c r="CV8" s="660"/>
      <c r="CW8" s="660"/>
      <c r="CX8" s="660"/>
      <c r="CY8" s="661"/>
      <c r="CZ8" s="662">
        <v>35.700000000000003</v>
      </c>
      <c r="DA8" s="662"/>
      <c r="DB8" s="662"/>
      <c r="DC8" s="662"/>
      <c r="DD8" s="668">
        <v>131830</v>
      </c>
      <c r="DE8" s="660"/>
      <c r="DF8" s="660"/>
      <c r="DG8" s="660"/>
      <c r="DH8" s="660"/>
      <c r="DI8" s="660"/>
      <c r="DJ8" s="660"/>
      <c r="DK8" s="660"/>
      <c r="DL8" s="660"/>
      <c r="DM8" s="660"/>
      <c r="DN8" s="660"/>
      <c r="DO8" s="660"/>
      <c r="DP8" s="661"/>
      <c r="DQ8" s="668">
        <v>4367568</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58959</v>
      </c>
      <c r="S9" s="660"/>
      <c r="T9" s="660"/>
      <c r="U9" s="660"/>
      <c r="V9" s="660"/>
      <c r="W9" s="660"/>
      <c r="X9" s="660"/>
      <c r="Y9" s="661"/>
      <c r="Z9" s="662">
        <v>0.2</v>
      </c>
      <c r="AA9" s="662"/>
      <c r="AB9" s="662"/>
      <c r="AC9" s="662"/>
      <c r="AD9" s="663">
        <v>58959</v>
      </c>
      <c r="AE9" s="663"/>
      <c r="AF9" s="663"/>
      <c r="AG9" s="663"/>
      <c r="AH9" s="663"/>
      <c r="AI9" s="663"/>
      <c r="AJ9" s="663"/>
      <c r="AK9" s="663"/>
      <c r="AL9" s="664">
        <v>0.4</v>
      </c>
      <c r="AM9" s="665"/>
      <c r="AN9" s="665"/>
      <c r="AO9" s="666"/>
      <c r="AP9" s="656" t="s">
        <v>236</v>
      </c>
      <c r="AQ9" s="657"/>
      <c r="AR9" s="657"/>
      <c r="AS9" s="657"/>
      <c r="AT9" s="657"/>
      <c r="AU9" s="657"/>
      <c r="AV9" s="657"/>
      <c r="AW9" s="657"/>
      <c r="AX9" s="657"/>
      <c r="AY9" s="657"/>
      <c r="AZ9" s="657"/>
      <c r="BA9" s="657"/>
      <c r="BB9" s="657"/>
      <c r="BC9" s="657"/>
      <c r="BD9" s="657"/>
      <c r="BE9" s="657"/>
      <c r="BF9" s="658"/>
      <c r="BG9" s="659">
        <v>5021989</v>
      </c>
      <c r="BH9" s="660"/>
      <c r="BI9" s="660"/>
      <c r="BJ9" s="660"/>
      <c r="BK9" s="660"/>
      <c r="BL9" s="660"/>
      <c r="BM9" s="660"/>
      <c r="BN9" s="661"/>
      <c r="BO9" s="662">
        <v>41.8</v>
      </c>
      <c r="BP9" s="662"/>
      <c r="BQ9" s="662"/>
      <c r="BR9" s="662"/>
      <c r="BS9" s="668" t="s">
        <v>230</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2947611</v>
      </c>
      <c r="CS9" s="660"/>
      <c r="CT9" s="660"/>
      <c r="CU9" s="660"/>
      <c r="CV9" s="660"/>
      <c r="CW9" s="660"/>
      <c r="CX9" s="660"/>
      <c r="CY9" s="661"/>
      <c r="CZ9" s="662">
        <v>11.1</v>
      </c>
      <c r="DA9" s="662"/>
      <c r="DB9" s="662"/>
      <c r="DC9" s="662"/>
      <c r="DD9" s="668">
        <v>723842</v>
      </c>
      <c r="DE9" s="660"/>
      <c r="DF9" s="660"/>
      <c r="DG9" s="660"/>
      <c r="DH9" s="660"/>
      <c r="DI9" s="660"/>
      <c r="DJ9" s="660"/>
      <c r="DK9" s="660"/>
      <c r="DL9" s="660"/>
      <c r="DM9" s="660"/>
      <c r="DN9" s="660"/>
      <c r="DO9" s="660"/>
      <c r="DP9" s="661"/>
      <c r="DQ9" s="668">
        <v>1952241</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230</v>
      </c>
      <c r="S10" s="660"/>
      <c r="T10" s="660"/>
      <c r="U10" s="660"/>
      <c r="V10" s="660"/>
      <c r="W10" s="660"/>
      <c r="X10" s="660"/>
      <c r="Y10" s="661"/>
      <c r="Z10" s="662" t="s">
        <v>230</v>
      </c>
      <c r="AA10" s="662"/>
      <c r="AB10" s="662"/>
      <c r="AC10" s="662"/>
      <c r="AD10" s="663" t="s">
        <v>168</v>
      </c>
      <c r="AE10" s="663"/>
      <c r="AF10" s="663"/>
      <c r="AG10" s="663"/>
      <c r="AH10" s="663"/>
      <c r="AI10" s="663"/>
      <c r="AJ10" s="663"/>
      <c r="AK10" s="663"/>
      <c r="AL10" s="664" t="s">
        <v>168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204694</v>
      </c>
      <c r="BH10" s="660"/>
      <c r="BI10" s="660"/>
      <c r="BJ10" s="660"/>
      <c r="BK10" s="660"/>
      <c r="BL10" s="660"/>
      <c r="BM10" s="660"/>
      <c r="BN10" s="661"/>
      <c r="BO10" s="662">
        <v>1.7</v>
      </c>
      <c r="BP10" s="662"/>
      <c r="BQ10" s="662"/>
      <c r="BR10" s="662"/>
      <c r="BS10" s="668" t="s">
        <v>230</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5881</v>
      </c>
      <c r="CS10" s="660"/>
      <c r="CT10" s="660"/>
      <c r="CU10" s="660"/>
      <c r="CV10" s="660"/>
      <c r="CW10" s="660"/>
      <c r="CX10" s="660"/>
      <c r="CY10" s="661"/>
      <c r="CZ10" s="662">
        <v>0</v>
      </c>
      <c r="DA10" s="662"/>
      <c r="DB10" s="662"/>
      <c r="DC10" s="662"/>
      <c r="DD10" s="668" t="s">
        <v>230</v>
      </c>
      <c r="DE10" s="660"/>
      <c r="DF10" s="660"/>
      <c r="DG10" s="660"/>
      <c r="DH10" s="660"/>
      <c r="DI10" s="660"/>
      <c r="DJ10" s="660"/>
      <c r="DK10" s="660"/>
      <c r="DL10" s="660"/>
      <c r="DM10" s="660"/>
      <c r="DN10" s="660"/>
      <c r="DO10" s="660"/>
      <c r="DP10" s="661"/>
      <c r="DQ10" s="668">
        <v>5881</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168</v>
      </c>
      <c r="S11" s="660"/>
      <c r="T11" s="660"/>
      <c r="U11" s="660"/>
      <c r="V11" s="660"/>
      <c r="W11" s="660"/>
      <c r="X11" s="660"/>
      <c r="Y11" s="661"/>
      <c r="Z11" s="662" t="s">
        <v>230</v>
      </c>
      <c r="AA11" s="662"/>
      <c r="AB11" s="662"/>
      <c r="AC11" s="662"/>
      <c r="AD11" s="663" t="s">
        <v>168</v>
      </c>
      <c r="AE11" s="663"/>
      <c r="AF11" s="663"/>
      <c r="AG11" s="663"/>
      <c r="AH11" s="663"/>
      <c r="AI11" s="663"/>
      <c r="AJ11" s="663"/>
      <c r="AK11" s="663"/>
      <c r="AL11" s="664" t="s">
        <v>168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283201</v>
      </c>
      <c r="BH11" s="660"/>
      <c r="BI11" s="660"/>
      <c r="BJ11" s="660"/>
      <c r="BK11" s="660"/>
      <c r="BL11" s="660"/>
      <c r="BM11" s="660"/>
      <c r="BN11" s="661"/>
      <c r="BO11" s="662">
        <v>2.4</v>
      </c>
      <c r="BP11" s="662"/>
      <c r="BQ11" s="662"/>
      <c r="BR11" s="662"/>
      <c r="BS11" s="668" t="s">
        <v>230</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161521</v>
      </c>
      <c r="CS11" s="660"/>
      <c r="CT11" s="660"/>
      <c r="CU11" s="660"/>
      <c r="CV11" s="660"/>
      <c r="CW11" s="660"/>
      <c r="CX11" s="660"/>
      <c r="CY11" s="661"/>
      <c r="CZ11" s="662">
        <v>0.6</v>
      </c>
      <c r="DA11" s="662"/>
      <c r="DB11" s="662"/>
      <c r="DC11" s="662"/>
      <c r="DD11" s="668">
        <v>315</v>
      </c>
      <c r="DE11" s="660"/>
      <c r="DF11" s="660"/>
      <c r="DG11" s="660"/>
      <c r="DH11" s="660"/>
      <c r="DI11" s="660"/>
      <c r="DJ11" s="660"/>
      <c r="DK11" s="660"/>
      <c r="DL11" s="660"/>
      <c r="DM11" s="660"/>
      <c r="DN11" s="660"/>
      <c r="DO11" s="660"/>
      <c r="DP11" s="661"/>
      <c r="DQ11" s="668">
        <v>125932</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1295275</v>
      </c>
      <c r="S12" s="660"/>
      <c r="T12" s="660"/>
      <c r="U12" s="660"/>
      <c r="V12" s="660"/>
      <c r="W12" s="660"/>
      <c r="X12" s="660"/>
      <c r="Y12" s="661"/>
      <c r="Z12" s="662">
        <v>4.7</v>
      </c>
      <c r="AA12" s="662"/>
      <c r="AB12" s="662"/>
      <c r="AC12" s="662"/>
      <c r="AD12" s="663">
        <v>1295275</v>
      </c>
      <c r="AE12" s="663"/>
      <c r="AF12" s="663"/>
      <c r="AG12" s="663"/>
      <c r="AH12" s="663"/>
      <c r="AI12" s="663"/>
      <c r="AJ12" s="663"/>
      <c r="AK12" s="663"/>
      <c r="AL12" s="664">
        <v>8.9</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4903813</v>
      </c>
      <c r="BH12" s="660"/>
      <c r="BI12" s="660"/>
      <c r="BJ12" s="660"/>
      <c r="BK12" s="660"/>
      <c r="BL12" s="660"/>
      <c r="BM12" s="660"/>
      <c r="BN12" s="661"/>
      <c r="BO12" s="662">
        <v>40.799999999999997</v>
      </c>
      <c r="BP12" s="662"/>
      <c r="BQ12" s="662"/>
      <c r="BR12" s="662"/>
      <c r="BS12" s="668" t="s">
        <v>230</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295849</v>
      </c>
      <c r="CS12" s="660"/>
      <c r="CT12" s="660"/>
      <c r="CU12" s="660"/>
      <c r="CV12" s="660"/>
      <c r="CW12" s="660"/>
      <c r="CX12" s="660"/>
      <c r="CY12" s="661"/>
      <c r="CZ12" s="662">
        <v>1.1000000000000001</v>
      </c>
      <c r="DA12" s="662"/>
      <c r="DB12" s="662"/>
      <c r="DC12" s="662"/>
      <c r="DD12" s="668">
        <v>1243</v>
      </c>
      <c r="DE12" s="660"/>
      <c r="DF12" s="660"/>
      <c r="DG12" s="660"/>
      <c r="DH12" s="660"/>
      <c r="DI12" s="660"/>
      <c r="DJ12" s="660"/>
      <c r="DK12" s="660"/>
      <c r="DL12" s="660"/>
      <c r="DM12" s="660"/>
      <c r="DN12" s="660"/>
      <c r="DO12" s="660"/>
      <c r="DP12" s="661"/>
      <c r="DQ12" s="668">
        <v>272885</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v>16360</v>
      </c>
      <c r="S13" s="660"/>
      <c r="T13" s="660"/>
      <c r="U13" s="660"/>
      <c r="V13" s="660"/>
      <c r="W13" s="660"/>
      <c r="X13" s="660"/>
      <c r="Y13" s="661"/>
      <c r="Z13" s="662">
        <v>0.1</v>
      </c>
      <c r="AA13" s="662"/>
      <c r="AB13" s="662"/>
      <c r="AC13" s="662"/>
      <c r="AD13" s="663">
        <v>16360</v>
      </c>
      <c r="AE13" s="663"/>
      <c r="AF13" s="663"/>
      <c r="AG13" s="663"/>
      <c r="AH13" s="663"/>
      <c r="AI13" s="663"/>
      <c r="AJ13" s="663"/>
      <c r="AK13" s="663"/>
      <c r="AL13" s="664">
        <v>0.1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4902038</v>
      </c>
      <c r="BH13" s="660"/>
      <c r="BI13" s="660"/>
      <c r="BJ13" s="660"/>
      <c r="BK13" s="660"/>
      <c r="BL13" s="660"/>
      <c r="BM13" s="660"/>
      <c r="BN13" s="661"/>
      <c r="BO13" s="662">
        <v>40.799999999999997</v>
      </c>
      <c r="BP13" s="662"/>
      <c r="BQ13" s="662"/>
      <c r="BR13" s="662"/>
      <c r="BS13" s="668" t="s">
        <v>230</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2321247</v>
      </c>
      <c r="CS13" s="660"/>
      <c r="CT13" s="660"/>
      <c r="CU13" s="660"/>
      <c r="CV13" s="660"/>
      <c r="CW13" s="660"/>
      <c r="CX13" s="660"/>
      <c r="CY13" s="661"/>
      <c r="CZ13" s="662">
        <v>8.8000000000000007</v>
      </c>
      <c r="DA13" s="662"/>
      <c r="DB13" s="662"/>
      <c r="DC13" s="662"/>
      <c r="DD13" s="668">
        <v>853501</v>
      </c>
      <c r="DE13" s="660"/>
      <c r="DF13" s="660"/>
      <c r="DG13" s="660"/>
      <c r="DH13" s="660"/>
      <c r="DI13" s="660"/>
      <c r="DJ13" s="660"/>
      <c r="DK13" s="660"/>
      <c r="DL13" s="660"/>
      <c r="DM13" s="660"/>
      <c r="DN13" s="660"/>
      <c r="DO13" s="660"/>
      <c r="DP13" s="661"/>
      <c r="DQ13" s="668">
        <v>1526275</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168</v>
      </c>
      <c r="S14" s="660"/>
      <c r="T14" s="660"/>
      <c r="U14" s="660"/>
      <c r="V14" s="660"/>
      <c r="W14" s="660"/>
      <c r="X14" s="660"/>
      <c r="Y14" s="661"/>
      <c r="Z14" s="662" t="s">
        <v>168</v>
      </c>
      <c r="AA14" s="662"/>
      <c r="AB14" s="662"/>
      <c r="AC14" s="662"/>
      <c r="AD14" s="663" t="s">
        <v>168</v>
      </c>
      <c r="AE14" s="663"/>
      <c r="AF14" s="663"/>
      <c r="AG14" s="663"/>
      <c r="AH14" s="663"/>
      <c r="AI14" s="663"/>
      <c r="AJ14" s="663"/>
      <c r="AK14" s="663"/>
      <c r="AL14" s="664" t="s">
        <v>230</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155239</v>
      </c>
      <c r="BH14" s="660"/>
      <c r="BI14" s="660"/>
      <c r="BJ14" s="660"/>
      <c r="BK14" s="660"/>
      <c r="BL14" s="660"/>
      <c r="BM14" s="660"/>
      <c r="BN14" s="661"/>
      <c r="BO14" s="662">
        <v>1.3</v>
      </c>
      <c r="BP14" s="662"/>
      <c r="BQ14" s="662"/>
      <c r="BR14" s="662"/>
      <c r="BS14" s="668" t="s">
        <v>168</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1037823</v>
      </c>
      <c r="CS14" s="660"/>
      <c r="CT14" s="660"/>
      <c r="CU14" s="660"/>
      <c r="CV14" s="660"/>
      <c r="CW14" s="660"/>
      <c r="CX14" s="660"/>
      <c r="CY14" s="661"/>
      <c r="CZ14" s="662">
        <v>3.9</v>
      </c>
      <c r="DA14" s="662"/>
      <c r="DB14" s="662"/>
      <c r="DC14" s="662"/>
      <c r="DD14" s="668">
        <v>7772</v>
      </c>
      <c r="DE14" s="660"/>
      <c r="DF14" s="660"/>
      <c r="DG14" s="660"/>
      <c r="DH14" s="660"/>
      <c r="DI14" s="660"/>
      <c r="DJ14" s="660"/>
      <c r="DK14" s="660"/>
      <c r="DL14" s="660"/>
      <c r="DM14" s="660"/>
      <c r="DN14" s="660"/>
      <c r="DO14" s="660"/>
      <c r="DP14" s="661"/>
      <c r="DQ14" s="668">
        <v>1023022</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68250</v>
      </c>
      <c r="S15" s="660"/>
      <c r="T15" s="660"/>
      <c r="U15" s="660"/>
      <c r="V15" s="660"/>
      <c r="W15" s="660"/>
      <c r="X15" s="660"/>
      <c r="Y15" s="661"/>
      <c r="Z15" s="662">
        <v>0.2</v>
      </c>
      <c r="AA15" s="662"/>
      <c r="AB15" s="662"/>
      <c r="AC15" s="662"/>
      <c r="AD15" s="663">
        <v>68250</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493844</v>
      </c>
      <c r="BH15" s="660"/>
      <c r="BI15" s="660"/>
      <c r="BJ15" s="660"/>
      <c r="BK15" s="660"/>
      <c r="BL15" s="660"/>
      <c r="BM15" s="660"/>
      <c r="BN15" s="661"/>
      <c r="BO15" s="662">
        <v>4.0999999999999996</v>
      </c>
      <c r="BP15" s="662"/>
      <c r="BQ15" s="662"/>
      <c r="BR15" s="662"/>
      <c r="BS15" s="668" t="s">
        <v>168</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4547464</v>
      </c>
      <c r="CS15" s="660"/>
      <c r="CT15" s="660"/>
      <c r="CU15" s="660"/>
      <c r="CV15" s="660"/>
      <c r="CW15" s="660"/>
      <c r="CX15" s="660"/>
      <c r="CY15" s="661"/>
      <c r="CZ15" s="662">
        <v>17.2</v>
      </c>
      <c r="DA15" s="662"/>
      <c r="DB15" s="662"/>
      <c r="DC15" s="662"/>
      <c r="DD15" s="668">
        <v>1668394</v>
      </c>
      <c r="DE15" s="660"/>
      <c r="DF15" s="660"/>
      <c r="DG15" s="660"/>
      <c r="DH15" s="660"/>
      <c r="DI15" s="660"/>
      <c r="DJ15" s="660"/>
      <c r="DK15" s="660"/>
      <c r="DL15" s="660"/>
      <c r="DM15" s="660"/>
      <c r="DN15" s="660"/>
      <c r="DO15" s="660"/>
      <c r="DP15" s="661"/>
      <c r="DQ15" s="668">
        <v>2270255</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230</v>
      </c>
      <c r="S16" s="660"/>
      <c r="T16" s="660"/>
      <c r="U16" s="660"/>
      <c r="V16" s="660"/>
      <c r="W16" s="660"/>
      <c r="X16" s="660"/>
      <c r="Y16" s="661"/>
      <c r="Z16" s="662" t="s">
        <v>230</v>
      </c>
      <c r="AA16" s="662"/>
      <c r="AB16" s="662"/>
      <c r="AC16" s="662"/>
      <c r="AD16" s="663" t="s">
        <v>168</v>
      </c>
      <c r="AE16" s="663"/>
      <c r="AF16" s="663"/>
      <c r="AG16" s="663"/>
      <c r="AH16" s="663"/>
      <c r="AI16" s="663"/>
      <c r="AJ16" s="663"/>
      <c r="AK16" s="663"/>
      <c r="AL16" s="664" t="s">
        <v>168</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230</v>
      </c>
      <c r="BH16" s="660"/>
      <c r="BI16" s="660"/>
      <c r="BJ16" s="660"/>
      <c r="BK16" s="660"/>
      <c r="BL16" s="660"/>
      <c r="BM16" s="660"/>
      <c r="BN16" s="661"/>
      <c r="BO16" s="662" t="s">
        <v>168</v>
      </c>
      <c r="BP16" s="662"/>
      <c r="BQ16" s="662"/>
      <c r="BR16" s="662"/>
      <c r="BS16" s="668" t="s">
        <v>168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626</v>
      </c>
      <c r="CS16" s="660"/>
      <c r="CT16" s="660"/>
      <c r="CU16" s="660"/>
      <c r="CV16" s="660"/>
      <c r="CW16" s="660"/>
      <c r="CX16" s="660"/>
      <c r="CY16" s="661"/>
      <c r="CZ16" s="662">
        <v>0</v>
      </c>
      <c r="DA16" s="662"/>
      <c r="DB16" s="662"/>
      <c r="DC16" s="662"/>
      <c r="DD16" s="668" t="s">
        <v>230</v>
      </c>
      <c r="DE16" s="660"/>
      <c r="DF16" s="660"/>
      <c r="DG16" s="660"/>
      <c r="DH16" s="660"/>
      <c r="DI16" s="660"/>
      <c r="DJ16" s="660"/>
      <c r="DK16" s="660"/>
      <c r="DL16" s="660"/>
      <c r="DM16" s="660"/>
      <c r="DN16" s="660"/>
      <c r="DO16" s="660"/>
      <c r="DP16" s="661"/>
      <c r="DQ16" s="668">
        <v>626</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62255</v>
      </c>
      <c r="S17" s="660"/>
      <c r="T17" s="660"/>
      <c r="U17" s="660"/>
      <c r="V17" s="660"/>
      <c r="W17" s="660"/>
      <c r="X17" s="660"/>
      <c r="Y17" s="661"/>
      <c r="Z17" s="662">
        <v>0.2</v>
      </c>
      <c r="AA17" s="662"/>
      <c r="AB17" s="662"/>
      <c r="AC17" s="662"/>
      <c r="AD17" s="663">
        <v>62255</v>
      </c>
      <c r="AE17" s="663"/>
      <c r="AF17" s="663"/>
      <c r="AG17" s="663"/>
      <c r="AH17" s="663"/>
      <c r="AI17" s="663"/>
      <c r="AJ17" s="663"/>
      <c r="AK17" s="663"/>
      <c r="AL17" s="664">
        <v>0.4</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168</v>
      </c>
      <c r="BH17" s="660"/>
      <c r="BI17" s="660"/>
      <c r="BJ17" s="660"/>
      <c r="BK17" s="660"/>
      <c r="BL17" s="660"/>
      <c r="BM17" s="660"/>
      <c r="BN17" s="661"/>
      <c r="BO17" s="662" t="s">
        <v>230</v>
      </c>
      <c r="BP17" s="662"/>
      <c r="BQ17" s="662"/>
      <c r="BR17" s="662"/>
      <c r="BS17" s="668" t="s">
        <v>230</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1984839</v>
      </c>
      <c r="CS17" s="660"/>
      <c r="CT17" s="660"/>
      <c r="CU17" s="660"/>
      <c r="CV17" s="660"/>
      <c r="CW17" s="660"/>
      <c r="CX17" s="660"/>
      <c r="CY17" s="661"/>
      <c r="CZ17" s="662">
        <v>7.5</v>
      </c>
      <c r="DA17" s="662"/>
      <c r="DB17" s="662"/>
      <c r="DC17" s="662"/>
      <c r="DD17" s="668" t="s">
        <v>230</v>
      </c>
      <c r="DE17" s="660"/>
      <c r="DF17" s="660"/>
      <c r="DG17" s="660"/>
      <c r="DH17" s="660"/>
      <c r="DI17" s="660"/>
      <c r="DJ17" s="660"/>
      <c r="DK17" s="660"/>
      <c r="DL17" s="660"/>
      <c r="DM17" s="660"/>
      <c r="DN17" s="660"/>
      <c r="DO17" s="660"/>
      <c r="DP17" s="661"/>
      <c r="DQ17" s="668">
        <v>1940374</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1734770</v>
      </c>
      <c r="S18" s="660"/>
      <c r="T18" s="660"/>
      <c r="U18" s="660"/>
      <c r="V18" s="660"/>
      <c r="W18" s="660"/>
      <c r="X18" s="660"/>
      <c r="Y18" s="661"/>
      <c r="Z18" s="662">
        <v>6.3</v>
      </c>
      <c r="AA18" s="662"/>
      <c r="AB18" s="662"/>
      <c r="AC18" s="662"/>
      <c r="AD18" s="663">
        <v>1454602</v>
      </c>
      <c r="AE18" s="663"/>
      <c r="AF18" s="663"/>
      <c r="AG18" s="663"/>
      <c r="AH18" s="663"/>
      <c r="AI18" s="663"/>
      <c r="AJ18" s="663"/>
      <c r="AK18" s="663"/>
      <c r="AL18" s="664">
        <v>9.9</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168</v>
      </c>
      <c r="BH18" s="660"/>
      <c r="BI18" s="660"/>
      <c r="BJ18" s="660"/>
      <c r="BK18" s="660"/>
      <c r="BL18" s="660"/>
      <c r="BM18" s="660"/>
      <c r="BN18" s="661"/>
      <c r="BO18" s="662" t="s">
        <v>168</v>
      </c>
      <c r="BP18" s="662"/>
      <c r="BQ18" s="662"/>
      <c r="BR18" s="662"/>
      <c r="BS18" s="668" t="s">
        <v>168</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168</v>
      </c>
      <c r="CS18" s="660"/>
      <c r="CT18" s="660"/>
      <c r="CU18" s="660"/>
      <c r="CV18" s="660"/>
      <c r="CW18" s="660"/>
      <c r="CX18" s="660"/>
      <c r="CY18" s="661"/>
      <c r="CZ18" s="662" t="s">
        <v>168</v>
      </c>
      <c r="DA18" s="662"/>
      <c r="DB18" s="662"/>
      <c r="DC18" s="662"/>
      <c r="DD18" s="668" t="s">
        <v>168</v>
      </c>
      <c r="DE18" s="660"/>
      <c r="DF18" s="660"/>
      <c r="DG18" s="660"/>
      <c r="DH18" s="660"/>
      <c r="DI18" s="660"/>
      <c r="DJ18" s="660"/>
      <c r="DK18" s="660"/>
      <c r="DL18" s="660"/>
      <c r="DM18" s="660"/>
      <c r="DN18" s="660"/>
      <c r="DO18" s="660"/>
      <c r="DP18" s="661"/>
      <c r="DQ18" s="668" t="s">
        <v>230</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1454602</v>
      </c>
      <c r="S19" s="660"/>
      <c r="T19" s="660"/>
      <c r="U19" s="660"/>
      <c r="V19" s="660"/>
      <c r="W19" s="660"/>
      <c r="X19" s="660"/>
      <c r="Y19" s="661"/>
      <c r="Z19" s="662">
        <v>5.3</v>
      </c>
      <c r="AA19" s="662"/>
      <c r="AB19" s="662"/>
      <c r="AC19" s="662"/>
      <c r="AD19" s="663">
        <v>1454602</v>
      </c>
      <c r="AE19" s="663"/>
      <c r="AF19" s="663"/>
      <c r="AG19" s="663"/>
      <c r="AH19" s="663"/>
      <c r="AI19" s="663"/>
      <c r="AJ19" s="663"/>
      <c r="AK19" s="663"/>
      <c r="AL19" s="664">
        <v>9.9</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810998</v>
      </c>
      <c r="BH19" s="660"/>
      <c r="BI19" s="660"/>
      <c r="BJ19" s="660"/>
      <c r="BK19" s="660"/>
      <c r="BL19" s="660"/>
      <c r="BM19" s="660"/>
      <c r="BN19" s="661"/>
      <c r="BO19" s="662">
        <v>6.7</v>
      </c>
      <c r="BP19" s="662"/>
      <c r="BQ19" s="662"/>
      <c r="BR19" s="662"/>
      <c r="BS19" s="668" t="s">
        <v>230</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168</v>
      </c>
      <c r="DA19" s="662"/>
      <c r="DB19" s="662"/>
      <c r="DC19" s="662"/>
      <c r="DD19" s="668" t="s">
        <v>230</v>
      </c>
      <c r="DE19" s="660"/>
      <c r="DF19" s="660"/>
      <c r="DG19" s="660"/>
      <c r="DH19" s="660"/>
      <c r="DI19" s="660"/>
      <c r="DJ19" s="660"/>
      <c r="DK19" s="660"/>
      <c r="DL19" s="660"/>
      <c r="DM19" s="660"/>
      <c r="DN19" s="660"/>
      <c r="DO19" s="660"/>
      <c r="DP19" s="661"/>
      <c r="DQ19" s="668" t="s">
        <v>168</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276638</v>
      </c>
      <c r="S20" s="660"/>
      <c r="T20" s="660"/>
      <c r="U20" s="660"/>
      <c r="V20" s="660"/>
      <c r="W20" s="660"/>
      <c r="X20" s="660"/>
      <c r="Y20" s="661"/>
      <c r="Z20" s="662">
        <v>1</v>
      </c>
      <c r="AA20" s="662"/>
      <c r="AB20" s="662"/>
      <c r="AC20" s="662"/>
      <c r="AD20" s="663" t="s">
        <v>230</v>
      </c>
      <c r="AE20" s="663"/>
      <c r="AF20" s="663"/>
      <c r="AG20" s="663"/>
      <c r="AH20" s="663"/>
      <c r="AI20" s="663"/>
      <c r="AJ20" s="663"/>
      <c r="AK20" s="663"/>
      <c r="AL20" s="664" t="s">
        <v>168</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810998</v>
      </c>
      <c r="BH20" s="660"/>
      <c r="BI20" s="660"/>
      <c r="BJ20" s="660"/>
      <c r="BK20" s="660"/>
      <c r="BL20" s="660"/>
      <c r="BM20" s="660"/>
      <c r="BN20" s="661"/>
      <c r="BO20" s="662">
        <v>6.7</v>
      </c>
      <c r="BP20" s="662"/>
      <c r="BQ20" s="662"/>
      <c r="BR20" s="662"/>
      <c r="BS20" s="668" t="s">
        <v>230</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26514961</v>
      </c>
      <c r="CS20" s="660"/>
      <c r="CT20" s="660"/>
      <c r="CU20" s="660"/>
      <c r="CV20" s="660"/>
      <c r="CW20" s="660"/>
      <c r="CX20" s="660"/>
      <c r="CY20" s="661"/>
      <c r="CZ20" s="662">
        <v>100</v>
      </c>
      <c r="DA20" s="662"/>
      <c r="DB20" s="662"/>
      <c r="DC20" s="662"/>
      <c r="DD20" s="668">
        <v>3557610</v>
      </c>
      <c r="DE20" s="660"/>
      <c r="DF20" s="660"/>
      <c r="DG20" s="660"/>
      <c r="DH20" s="660"/>
      <c r="DI20" s="660"/>
      <c r="DJ20" s="660"/>
      <c r="DK20" s="660"/>
      <c r="DL20" s="660"/>
      <c r="DM20" s="660"/>
      <c r="DN20" s="660"/>
      <c r="DO20" s="660"/>
      <c r="DP20" s="661"/>
      <c r="DQ20" s="668">
        <v>16884845</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v>3530</v>
      </c>
      <c r="S21" s="660"/>
      <c r="T21" s="660"/>
      <c r="U21" s="660"/>
      <c r="V21" s="660"/>
      <c r="W21" s="660"/>
      <c r="X21" s="660"/>
      <c r="Y21" s="661"/>
      <c r="Z21" s="662">
        <v>0</v>
      </c>
      <c r="AA21" s="662"/>
      <c r="AB21" s="662"/>
      <c r="AC21" s="662"/>
      <c r="AD21" s="663" t="s">
        <v>230</v>
      </c>
      <c r="AE21" s="663"/>
      <c r="AF21" s="663"/>
      <c r="AG21" s="663"/>
      <c r="AH21" s="663"/>
      <c r="AI21" s="663"/>
      <c r="AJ21" s="663"/>
      <c r="AK21" s="663"/>
      <c r="AL21" s="664" t="s">
        <v>168</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168</v>
      </c>
      <c r="BH21" s="660"/>
      <c r="BI21" s="660"/>
      <c r="BJ21" s="660"/>
      <c r="BK21" s="660"/>
      <c r="BL21" s="660"/>
      <c r="BM21" s="660"/>
      <c r="BN21" s="661"/>
      <c r="BO21" s="662" t="s">
        <v>168</v>
      </c>
      <c r="BP21" s="662"/>
      <c r="BQ21" s="662"/>
      <c r="BR21" s="662"/>
      <c r="BS21" s="668" t="s">
        <v>168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15586854</v>
      </c>
      <c r="S22" s="660"/>
      <c r="T22" s="660"/>
      <c r="U22" s="660"/>
      <c r="V22" s="660"/>
      <c r="W22" s="660"/>
      <c r="X22" s="660"/>
      <c r="Y22" s="661"/>
      <c r="Z22" s="662">
        <v>56.3</v>
      </c>
      <c r="AA22" s="662"/>
      <c r="AB22" s="662"/>
      <c r="AC22" s="662"/>
      <c r="AD22" s="663">
        <v>14495687</v>
      </c>
      <c r="AE22" s="663"/>
      <c r="AF22" s="663"/>
      <c r="AG22" s="663"/>
      <c r="AH22" s="663"/>
      <c r="AI22" s="663"/>
      <c r="AJ22" s="663"/>
      <c r="AK22" s="663"/>
      <c r="AL22" s="664">
        <v>99.1</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168</v>
      </c>
      <c r="BH22" s="660"/>
      <c r="BI22" s="660"/>
      <c r="BJ22" s="660"/>
      <c r="BK22" s="660"/>
      <c r="BL22" s="660"/>
      <c r="BM22" s="660"/>
      <c r="BN22" s="661"/>
      <c r="BO22" s="662" t="s">
        <v>168</v>
      </c>
      <c r="BP22" s="662"/>
      <c r="BQ22" s="662"/>
      <c r="BR22" s="662"/>
      <c r="BS22" s="668" t="s">
        <v>168</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14702</v>
      </c>
      <c r="S23" s="660"/>
      <c r="T23" s="660"/>
      <c r="U23" s="660"/>
      <c r="V23" s="660"/>
      <c r="W23" s="660"/>
      <c r="X23" s="660"/>
      <c r="Y23" s="661"/>
      <c r="Z23" s="662">
        <v>0.1</v>
      </c>
      <c r="AA23" s="662"/>
      <c r="AB23" s="662"/>
      <c r="AC23" s="662"/>
      <c r="AD23" s="663">
        <v>14702</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810998</v>
      </c>
      <c r="BH23" s="660"/>
      <c r="BI23" s="660"/>
      <c r="BJ23" s="660"/>
      <c r="BK23" s="660"/>
      <c r="BL23" s="660"/>
      <c r="BM23" s="660"/>
      <c r="BN23" s="661"/>
      <c r="BO23" s="662">
        <v>6.7</v>
      </c>
      <c r="BP23" s="662"/>
      <c r="BQ23" s="662"/>
      <c r="BR23" s="662"/>
      <c r="BS23" s="668" t="s">
        <v>168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311181</v>
      </c>
      <c r="S24" s="660"/>
      <c r="T24" s="660"/>
      <c r="U24" s="660"/>
      <c r="V24" s="660"/>
      <c r="W24" s="660"/>
      <c r="X24" s="660"/>
      <c r="Y24" s="661"/>
      <c r="Z24" s="662">
        <v>1.1000000000000001</v>
      </c>
      <c r="AA24" s="662"/>
      <c r="AB24" s="662"/>
      <c r="AC24" s="662"/>
      <c r="AD24" s="663" t="s">
        <v>168</v>
      </c>
      <c r="AE24" s="663"/>
      <c r="AF24" s="663"/>
      <c r="AG24" s="663"/>
      <c r="AH24" s="663"/>
      <c r="AI24" s="663"/>
      <c r="AJ24" s="663"/>
      <c r="AK24" s="663"/>
      <c r="AL24" s="664" t="s">
        <v>168</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168</v>
      </c>
      <c r="BH24" s="660"/>
      <c r="BI24" s="660"/>
      <c r="BJ24" s="660"/>
      <c r="BK24" s="660"/>
      <c r="BL24" s="660"/>
      <c r="BM24" s="660"/>
      <c r="BN24" s="661"/>
      <c r="BO24" s="662" t="s">
        <v>230</v>
      </c>
      <c r="BP24" s="662"/>
      <c r="BQ24" s="662"/>
      <c r="BR24" s="662"/>
      <c r="BS24" s="668" t="s">
        <v>168</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12633874</v>
      </c>
      <c r="CS24" s="649"/>
      <c r="CT24" s="649"/>
      <c r="CU24" s="649"/>
      <c r="CV24" s="649"/>
      <c r="CW24" s="649"/>
      <c r="CX24" s="649"/>
      <c r="CY24" s="650"/>
      <c r="CZ24" s="653">
        <v>47.6</v>
      </c>
      <c r="DA24" s="654"/>
      <c r="DB24" s="654"/>
      <c r="DC24" s="673"/>
      <c r="DD24" s="692">
        <v>7614586</v>
      </c>
      <c r="DE24" s="649"/>
      <c r="DF24" s="649"/>
      <c r="DG24" s="649"/>
      <c r="DH24" s="649"/>
      <c r="DI24" s="649"/>
      <c r="DJ24" s="649"/>
      <c r="DK24" s="650"/>
      <c r="DL24" s="692">
        <v>7539237</v>
      </c>
      <c r="DM24" s="649"/>
      <c r="DN24" s="649"/>
      <c r="DO24" s="649"/>
      <c r="DP24" s="649"/>
      <c r="DQ24" s="649"/>
      <c r="DR24" s="649"/>
      <c r="DS24" s="649"/>
      <c r="DT24" s="649"/>
      <c r="DU24" s="649"/>
      <c r="DV24" s="650"/>
      <c r="DW24" s="653">
        <v>47.4</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317340</v>
      </c>
      <c r="S25" s="660"/>
      <c r="T25" s="660"/>
      <c r="U25" s="660"/>
      <c r="V25" s="660"/>
      <c r="W25" s="660"/>
      <c r="X25" s="660"/>
      <c r="Y25" s="661"/>
      <c r="Z25" s="662">
        <v>1.1000000000000001</v>
      </c>
      <c r="AA25" s="662"/>
      <c r="AB25" s="662"/>
      <c r="AC25" s="662"/>
      <c r="AD25" s="663">
        <v>52242</v>
      </c>
      <c r="AE25" s="663"/>
      <c r="AF25" s="663"/>
      <c r="AG25" s="663"/>
      <c r="AH25" s="663"/>
      <c r="AI25" s="663"/>
      <c r="AJ25" s="663"/>
      <c r="AK25" s="663"/>
      <c r="AL25" s="664">
        <v>0.4</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230</v>
      </c>
      <c r="BH25" s="660"/>
      <c r="BI25" s="660"/>
      <c r="BJ25" s="660"/>
      <c r="BK25" s="660"/>
      <c r="BL25" s="660"/>
      <c r="BM25" s="660"/>
      <c r="BN25" s="661"/>
      <c r="BO25" s="662" t="s">
        <v>168</v>
      </c>
      <c r="BP25" s="662"/>
      <c r="BQ25" s="662"/>
      <c r="BR25" s="662"/>
      <c r="BS25" s="668" t="s">
        <v>168</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4229989</v>
      </c>
      <c r="CS25" s="695"/>
      <c r="CT25" s="695"/>
      <c r="CU25" s="695"/>
      <c r="CV25" s="695"/>
      <c r="CW25" s="695"/>
      <c r="CX25" s="695"/>
      <c r="CY25" s="696"/>
      <c r="CZ25" s="664">
        <v>16</v>
      </c>
      <c r="DA25" s="693"/>
      <c r="DB25" s="693"/>
      <c r="DC25" s="697"/>
      <c r="DD25" s="668">
        <v>3802491</v>
      </c>
      <c r="DE25" s="695"/>
      <c r="DF25" s="695"/>
      <c r="DG25" s="695"/>
      <c r="DH25" s="695"/>
      <c r="DI25" s="695"/>
      <c r="DJ25" s="695"/>
      <c r="DK25" s="696"/>
      <c r="DL25" s="668">
        <v>3727689</v>
      </c>
      <c r="DM25" s="695"/>
      <c r="DN25" s="695"/>
      <c r="DO25" s="695"/>
      <c r="DP25" s="695"/>
      <c r="DQ25" s="695"/>
      <c r="DR25" s="695"/>
      <c r="DS25" s="695"/>
      <c r="DT25" s="695"/>
      <c r="DU25" s="695"/>
      <c r="DV25" s="696"/>
      <c r="DW25" s="664">
        <v>23.5</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191853</v>
      </c>
      <c r="S26" s="660"/>
      <c r="T26" s="660"/>
      <c r="U26" s="660"/>
      <c r="V26" s="660"/>
      <c r="W26" s="660"/>
      <c r="X26" s="660"/>
      <c r="Y26" s="661"/>
      <c r="Z26" s="662">
        <v>0.7</v>
      </c>
      <c r="AA26" s="662"/>
      <c r="AB26" s="662"/>
      <c r="AC26" s="662"/>
      <c r="AD26" s="663" t="s">
        <v>230</v>
      </c>
      <c r="AE26" s="663"/>
      <c r="AF26" s="663"/>
      <c r="AG26" s="663"/>
      <c r="AH26" s="663"/>
      <c r="AI26" s="663"/>
      <c r="AJ26" s="663"/>
      <c r="AK26" s="663"/>
      <c r="AL26" s="664" t="s">
        <v>230</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230</v>
      </c>
      <c r="BH26" s="660"/>
      <c r="BI26" s="660"/>
      <c r="BJ26" s="660"/>
      <c r="BK26" s="660"/>
      <c r="BL26" s="660"/>
      <c r="BM26" s="660"/>
      <c r="BN26" s="661"/>
      <c r="BO26" s="662" t="s">
        <v>230</v>
      </c>
      <c r="BP26" s="662"/>
      <c r="BQ26" s="662"/>
      <c r="BR26" s="662"/>
      <c r="BS26" s="668" t="s">
        <v>230</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2223992</v>
      </c>
      <c r="CS26" s="660"/>
      <c r="CT26" s="660"/>
      <c r="CU26" s="660"/>
      <c r="CV26" s="660"/>
      <c r="CW26" s="660"/>
      <c r="CX26" s="660"/>
      <c r="CY26" s="661"/>
      <c r="CZ26" s="664">
        <v>8.4</v>
      </c>
      <c r="DA26" s="693"/>
      <c r="DB26" s="693"/>
      <c r="DC26" s="697"/>
      <c r="DD26" s="668">
        <v>2026752</v>
      </c>
      <c r="DE26" s="660"/>
      <c r="DF26" s="660"/>
      <c r="DG26" s="660"/>
      <c r="DH26" s="660"/>
      <c r="DI26" s="660"/>
      <c r="DJ26" s="660"/>
      <c r="DK26" s="661"/>
      <c r="DL26" s="668" t="s">
        <v>168</v>
      </c>
      <c r="DM26" s="660"/>
      <c r="DN26" s="660"/>
      <c r="DO26" s="660"/>
      <c r="DP26" s="660"/>
      <c r="DQ26" s="660"/>
      <c r="DR26" s="660"/>
      <c r="DS26" s="660"/>
      <c r="DT26" s="660"/>
      <c r="DU26" s="660"/>
      <c r="DV26" s="661"/>
      <c r="DW26" s="664" t="s">
        <v>230</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4225854</v>
      </c>
      <c r="S27" s="660"/>
      <c r="T27" s="660"/>
      <c r="U27" s="660"/>
      <c r="V27" s="660"/>
      <c r="W27" s="660"/>
      <c r="X27" s="660"/>
      <c r="Y27" s="661"/>
      <c r="Z27" s="662">
        <v>15.3</v>
      </c>
      <c r="AA27" s="662"/>
      <c r="AB27" s="662"/>
      <c r="AC27" s="662"/>
      <c r="AD27" s="663" t="s">
        <v>230</v>
      </c>
      <c r="AE27" s="663"/>
      <c r="AF27" s="663"/>
      <c r="AG27" s="663"/>
      <c r="AH27" s="663"/>
      <c r="AI27" s="663"/>
      <c r="AJ27" s="663"/>
      <c r="AK27" s="663"/>
      <c r="AL27" s="664" t="s">
        <v>168</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12025257</v>
      </c>
      <c r="BH27" s="660"/>
      <c r="BI27" s="660"/>
      <c r="BJ27" s="660"/>
      <c r="BK27" s="660"/>
      <c r="BL27" s="660"/>
      <c r="BM27" s="660"/>
      <c r="BN27" s="661"/>
      <c r="BO27" s="662">
        <v>100</v>
      </c>
      <c r="BP27" s="662"/>
      <c r="BQ27" s="662"/>
      <c r="BR27" s="662"/>
      <c r="BS27" s="668" t="s">
        <v>168</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6419048</v>
      </c>
      <c r="CS27" s="695"/>
      <c r="CT27" s="695"/>
      <c r="CU27" s="695"/>
      <c r="CV27" s="695"/>
      <c r="CW27" s="695"/>
      <c r="CX27" s="695"/>
      <c r="CY27" s="696"/>
      <c r="CZ27" s="664">
        <v>24.2</v>
      </c>
      <c r="DA27" s="693"/>
      <c r="DB27" s="693"/>
      <c r="DC27" s="697"/>
      <c r="DD27" s="668">
        <v>1871723</v>
      </c>
      <c r="DE27" s="695"/>
      <c r="DF27" s="695"/>
      <c r="DG27" s="695"/>
      <c r="DH27" s="695"/>
      <c r="DI27" s="695"/>
      <c r="DJ27" s="695"/>
      <c r="DK27" s="696"/>
      <c r="DL27" s="668">
        <v>1871176</v>
      </c>
      <c r="DM27" s="695"/>
      <c r="DN27" s="695"/>
      <c r="DO27" s="695"/>
      <c r="DP27" s="695"/>
      <c r="DQ27" s="695"/>
      <c r="DR27" s="695"/>
      <c r="DS27" s="695"/>
      <c r="DT27" s="695"/>
      <c r="DU27" s="695"/>
      <c r="DV27" s="696"/>
      <c r="DW27" s="664">
        <v>11.8</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230</v>
      </c>
      <c r="S28" s="660"/>
      <c r="T28" s="660"/>
      <c r="U28" s="660"/>
      <c r="V28" s="660"/>
      <c r="W28" s="660"/>
      <c r="X28" s="660"/>
      <c r="Y28" s="661"/>
      <c r="Z28" s="662" t="s">
        <v>230</v>
      </c>
      <c r="AA28" s="662"/>
      <c r="AB28" s="662"/>
      <c r="AC28" s="662"/>
      <c r="AD28" s="663" t="s">
        <v>230</v>
      </c>
      <c r="AE28" s="663"/>
      <c r="AF28" s="663"/>
      <c r="AG28" s="663"/>
      <c r="AH28" s="663"/>
      <c r="AI28" s="663"/>
      <c r="AJ28" s="663"/>
      <c r="AK28" s="663"/>
      <c r="AL28" s="664" t="s">
        <v>230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1984837</v>
      </c>
      <c r="CS28" s="660"/>
      <c r="CT28" s="660"/>
      <c r="CU28" s="660"/>
      <c r="CV28" s="660"/>
      <c r="CW28" s="660"/>
      <c r="CX28" s="660"/>
      <c r="CY28" s="661"/>
      <c r="CZ28" s="664">
        <v>7.5</v>
      </c>
      <c r="DA28" s="693"/>
      <c r="DB28" s="693"/>
      <c r="DC28" s="697"/>
      <c r="DD28" s="668">
        <v>1940372</v>
      </c>
      <c r="DE28" s="660"/>
      <c r="DF28" s="660"/>
      <c r="DG28" s="660"/>
      <c r="DH28" s="660"/>
      <c r="DI28" s="660"/>
      <c r="DJ28" s="660"/>
      <c r="DK28" s="661"/>
      <c r="DL28" s="668">
        <v>1940372</v>
      </c>
      <c r="DM28" s="660"/>
      <c r="DN28" s="660"/>
      <c r="DO28" s="660"/>
      <c r="DP28" s="660"/>
      <c r="DQ28" s="660"/>
      <c r="DR28" s="660"/>
      <c r="DS28" s="660"/>
      <c r="DT28" s="660"/>
      <c r="DU28" s="660"/>
      <c r="DV28" s="661"/>
      <c r="DW28" s="664">
        <v>12.2</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1861441</v>
      </c>
      <c r="S29" s="660"/>
      <c r="T29" s="660"/>
      <c r="U29" s="660"/>
      <c r="V29" s="660"/>
      <c r="W29" s="660"/>
      <c r="X29" s="660"/>
      <c r="Y29" s="661"/>
      <c r="Z29" s="662">
        <v>6.7</v>
      </c>
      <c r="AA29" s="662"/>
      <c r="AB29" s="662"/>
      <c r="AC29" s="662"/>
      <c r="AD29" s="663" t="s">
        <v>230</v>
      </c>
      <c r="AE29" s="663"/>
      <c r="AF29" s="663"/>
      <c r="AG29" s="663"/>
      <c r="AH29" s="663"/>
      <c r="AI29" s="663"/>
      <c r="AJ29" s="663"/>
      <c r="AK29" s="663"/>
      <c r="AL29" s="664" t="s">
        <v>168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1984837</v>
      </c>
      <c r="CS29" s="695"/>
      <c r="CT29" s="695"/>
      <c r="CU29" s="695"/>
      <c r="CV29" s="695"/>
      <c r="CW29" s="695"/>
      <c r="CX29" s="695"/>
      <c r="CY29" s="696"/>
      <c r="CZ29" s="664">
        <v>7.5</v>
      </c>
      <c r="DA29" s="693"/>
      <c r="DB29" s="693"/>
      <c r="DC29" s="697"/>
      <c r="DD29" s="668">
        <v>1940372</v>
      </c>
      <c r="DE29" s="695"/>
      <c r="DF29" s="695"/>
      <c r="DG29" s="695"/>
      <c r="DH29" s="695"/>
      <c r="DI29" s="695"/>
      <c r="DJ29" s="695"/>
      <c r="DK29" s="696"/>
      <c r="DL29" s="668">
        <v>1940372</v>
      </c>
      <c r="DM29" s="695"/>
      <c r="DN29" s="695"/>
      <c r="DO29" s="695"/>
      <c r="DP29" s="695"/>
      <c r="DQ29" s="695"/>
      <c r="DR29" s="695"/>
      <c r="DS29" s="695"/>
      <c r="DT29" s="695"/>
      <c r="DU29" s="695"/>
      <c r="DV29" s="696"/>
      <c r="DW29" s="664">
        <v>12.2</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81332</v>
      </c>
      <c r="S30" s="660"/>
      <c r="T30" s="660"/>
      <c r="U30" s="660"/>
      <c r="V30" s="660"/>
      <c r="W30" s="660"/>
      <c r="X30" s="660"/>
      <c r="Y30" s="661"/>
      <c r="Z30" s="662">
        <v>0.3</v>
      </c>
      <c r="AA30" s="662"/>
      <c r="AB30" s="662"/>
      <c r="AC30" s="662"/>
      <c r="AD30" s="663">
        <v>63287</v>
      </c>
      <c r="AE30" s="663"/>
      <c r="AF30" s="663"/>
      <c r="AG30" s="663"/>
      <c r="AH30" s="663"/>
      <c r="AI30" s="663"/>
      <c r="AJ30" s="663"/>
      <c r="AK30" s="663"/>
      <c r="AL30" s="664">
        <v>0.4</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98.8</v>
      </c>
      <c r="BH30" s="720"/>
      <c r="BI30" s="720"/>
      <c r="BJ30" s="720"/>
      <c r="BK30" s="720"/>
      <c r="BL30" s="720"/>
      <c r="BM30" s="654">
        <v>94.8</v>
      </c>
      <c r="BN30" s="720"/>
      <c r="BO30" s="720"/>
      <c r="BP30" s="720"/>
      <c r="BQ30" s="721"/>
      <c r="BR30" s="719">
        <v>98.8</v>
      </c>
      <c r="BS30" s="720"/>
      <c r="BT30" s="720"/>
      <c r="BU30" s="720"/>
      <c r="BV30" s="720"/>
      <c r="BW30" s="720"/>
      <c r="BX30" s="654">
        <v>94</v>
      </c>
      <c r="BY30" s="720"/>
      <c r="BZ30" s="720"/>
      <c r="CA30" s="720"/>
      <c r="CB30" s="721"/>
      <c r="CD30" s="724"/>
      <c r="CE30" s="725"/>
      <c r="CF30" s="674" t="s">
        <v>305</v>
      </c>
      <c r="CG30" s="675"/>
      <c r="CH30" s="675"/>
      <c r="CI30" s="675"/>
      <c r="CJ30" s="675"/>
      <c r="CK30" s="675"/>
      <c r="CL30" s="675"/>
      <c r="CM30" s="675"/>
      <c r="CN30" s="675"/>
      <c r="CO30" s="675"/>
      <c r="CP30" s="675"/>
      <c r="CQ30" s="676"/>
      <c r="CR30" s="659">
        <v>1694105</v>
      </c>
      <c r="CS30" s="660"/>
      <c r="CT30" s="660"/>
      <c r="CU30" s="660"/>
      <c r="CV30" s="660"/>
      <c r="CW30" s="660"/>
      <c r="CX30" s="660"/>
      <c r="CY30" s="661"/>
      <c r="CZ30" s="664">
        <v>6.4</v>
      </c>
      <c r="DA30" s="693"/>
      <c r="DB30" s="693"/>
      <c r="DC30" s="697"/>
      <c r="DD30" s="668">
        <v>1649640</v>
      </c>
      <c r="DE30" s="660"/>
      <c r="DF30" s="660"/>
      <c r="DG30" s="660"/>
      <c r="DH30" s="660"/>
      <c r="DI30" s="660"/>
      <c r="DJ30" s="660"/>
      <c r="DK30" s="661"/>
      <c r="DL30" s="668">
        <v>1649640</v>
      </c>
      <c r="DM30" s="660"/>
      <c r="DN30" s="660"/>
      <c r="DO30" s="660"/>
      <c r="DP30" s="660"/>
      <c r="DQ30" s="660"/>
      <c r="DR30" s="660"/>
      <c r="DS30" s="660"/>
      <c r="DT30" s="660"/>
      <c r="DU30" s="660"/>
      <c r="DV30" s="661"/>
      <c r="DW30" s="664">
        <v>10.4</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36914</v>
      </c>
      <c r="S31" s="660"/>
      <c r="T31" s="660"/>
      <c r="U31" s="660"/>
      <c r="V31" s="660"/>
      <c r="W31" s="660"/>
      <c r="X31" s="660"/>
      <c r="Y31" s="661"/>
      <c r="Z31" s="662">
        <v>0.1</v>
      </c>
      <c r="AA31" s="662"/>
      <c r="AB31" s="662"/>
      <c r="AC31" s="662"/>
      <c r="AD31" s="663" t="s">
        <v>168</v>
      </c>
      <c r="AE31" s="663"/>
      <c r="AF31" s="663"/>
      <c r="AG31" s="663"/>
      <c r="AH31" s="663"/>
      <c r="AI31" s="663"/>
      <c r="AJ31" s="663"/>
      <c r="AK31" s="663"/>
      <c r="AL31" s="664" t="s">
        <v>230</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98.8</v>
      </c>
      <c r="BH31" s="695"/>
      <c r="BI31" s="695"/>
      <c r="BJ31" s="695"/>
      <c r="BK31" s="695"/>
      <c r="BL31" s="695"/>
      <c r="BM31" s="665">
        <v>94.6</v>
      </c>
      <c r="BN31" s="717"/>
      <c r="BO31" s="717"/>
      <c r="BP31" s="717"/>
      <c r="BQ31" s="718"/>
      <c r="BR31" s="716">
        <v>98.8</v>
      </c>
      <c r="BS31" s="695"/>
      <c r="BT31" s="695"/>
      <c r="BU31" s="695"/>
      <c r="BV31" s="695"/>
      <c r="BW31" s="695"/>
      <c r="BX31" s="665">
        <v>94.1</v>
      </c>
      <c r="BY31" s="717"/>
      <c r="BZ31" s="717"/>
      <c r="CA31" s="717"/>
      <c r="CB31" s="718"/>
      <c r="CD31" s="724"/>
      <c r="CE31" s="725"/>
      <c r="CF31" s="674" t="s">
        <v>309</v>
      </c>
      <c r="CG31" s="675"/>
      <c r="CH31" s="675"/>
      <c r="CI31" s="675"/>
      <c r="CJ31" s="675"/>
      <c r="CK31" s="675"/>
      <c r="CL31" s="675"/>
      <c r="CM31" s="675"/>
      <c r="CN31" s="675"/>
      <c r="CO31" s="675"/>
      <c r="CP31" s="675"/>
      <c r="CQ31" s="676"/>
      <c r="CR31" s="659">
        <v>290732</v>
      </c>
      <c r="CS31" s="695"/>
      <c r="CT31" s="695"/>
      <c r="CU31" s="695"/>
      <c r="CV31" s="695"/>
      <c r="CW31" s="695"/>
      <c r="CX31" s="695"/>
      <c r="CY31" s="696"/>
      <c r="CZ31" s="664">
        <v>1.1000000000000001</v>
      </c>
      <c r="DA31" s="693"/>
      <c r="DB31" s="693"/>
      <c r="DC31" s="697"/>
      <c r="DD31" s="668">
        <v>290732</v>
      </c>
      <c r="DE31" s="695"/>
      <c r="DF31" s="695"/>
      <c r="DG31" s="695"/>
      <c r="DH31" s="695"/>
      <c r="DI31" s="695"/>
      <c r="DJ31" s="695"/>
      <c r="DK31" s="696"/>
      <c r="DL31" s="668">
        <v>290732</v>
      </c>
      <c r="DM31" s="695"/>
      <c r="DN31" s="695"/>
      <c r="DO31" s="695"/>
      <c r="DP31" s="695"/>
      <c r="DQ31" s="695"/>
      <c r="DR31" s="695"/>
      <c r="DS31" s="695"/>
      <c r="DT31" s="695"/>
      <c r="DU31" s="695"/>
      <c r="DV31" s="696"/>
      <c r="DW31" s="664">
        <v>1.8</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134314</v>
      </c>
      <c r="S32" s="660"/>
      <c r="T32" s="660"/>
      <c r="U32" s="660"/>
      <c r="V32" s="660"/>
      <c r="W32" s="660"/>
      <c r="X32" s="660"/>
      <c r="Y32" s="661"/>
      <c r="Z32" s="662">
        <v>0.5</v>
      </c>
      <c r="AA32" s="662"/>
      <c r="AB32" s="662"/>
      <c r="AC32" s="662"/>
      <c r="AD32" s="663" t="s">
        <v>168</v>
      </c>
      <c r="AE32" s="663"/>
      <c r="AF32" s="663"/>
      <c r="AG32" s="663"/>
      <c r="AH32" s="663"/>
      <c r="AI32" s="663"/>
      <c r="AJ32" s="663"/>
      <c r="AK32" s="663"/>
      <c r="AL32" s="664" t="s">
        <v>168</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98.7</v>
      </c>
      <c r="BH32" s="729"/>
      <c r="BI32" s="729"/>
      <c r="BJ32" s="729"/>
      <c r="BK32" s="729"/>
      <c r="BL32" s="729"/>
      <c r="BM32" s="730">
        <v>94.5</v>
      </c>
      <c r="BN32" s="729"/>
      <c r="BO32" s="729"/>
      <c r="BP32" s="729"/>
      <c r="BQ32" s="731"/>
      <c r="BR32" s="728">
        <v>98.7</v>
      </c>
      <c r="BS32" s="729"/>
      <c r="BT32" s="729"/>
      <c r="BU32" s="729"/>
      <c r="BV32" s="729"/>
      <c r="BW32" s="729"/>
      <c r="BX32" s="730">
        <v>93.7</v>
      </c>
      <c r="BY32" s="729"/>
      <c r="BZ32" s="729"/>
      <c r="CA32" s="729"/>
      <c r="CB32" s="731"/>
      <c r="CD32" s="726"/>
      <c r="CE32" s="727"/>
      <c r="CF32" s="674" t="s">
        <v>312</v>
      </c>
      <c r="CG32" s="675"/>
      <c r="CH32" s="675"/>
      <c r="CI32" s="675"/>
      <c r="CJ32" s="675"/>
      <c r="CK32" s="675"/>
      <c r="CL32" s="675"/>
      <c r="CM32" s="675"/>
      <c r="CN32" s="675"/>
      <c r="CO32" s="675"/>
      <c r="CP32" s="675"/>
      <c r="CQ32" s="676"/>
      <c r="CR32" s="659" t="s">
        <v>230</v>
      </c>
      <c r="CS32" s="660"/>
      <c r="CT32" s="660"/>
      <c r="CU32" s="660"/>
      <c r="CV32" s="660"/>
      <c r="CW32" s="660"/>
      <c r="CX32" s="660"/>
      <c r="CY32" s="661"/>
      <c r="CZ32" s="664" t="s">
        <v>168</v>
      </c>
      <c r="DA32" s="693"/>
      <c r="DB32" s="693"/>
      <c r="DC32" s="697"/>
      <c r="DD32" s="668" t="s">
        <v>230</v>
      </c>
      <c r="DE32" s="660"/>
      <c r="DF32" s="660"/>
      <c r="DG32" s="660"/>
      <c r="DH32" s="660"/>
      <c r="DI32" s="660"/>
      <c r="DJ32" s="660"/>
      <c r="DK32" s="661"/>
      <c r="DL32" s="668" t="s">
        <v>168</v>
      </c>
      <c r="DM32" s="660"/>
      <c r="DN32" s="660"/>
      <c r="DO32" s="660"/>
      <c r="DP32" s="660"/>
      <c r="DQ32" s="660"/>
      <c r="DR32" s="660"/>
      <c r="DS32" s="660"/>
      <c r="DT32" s="660"/>
      <c r="DU32" s="660"/>
      <c r="DV32" s="661"/>
      <c r="DW32" s="664" t="s">
        <v>230</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1050106</v>
      </c>
      <c r="S33" s="660"/>
      <c r="T33" s="660"/>
      <c r="U33" s="660"/>
      <c r="V33" s="660"/>
      <c r="W33" s="660"/>
      <c r="X33" s="660"/>
      <c r="Y33" s="661"/>
      <c r="Z33" s="662">
        <v>3.8</v>
      </c>
      <c r="AA33" s="662"/>
      <c r="AB33" s="662"/>
      <c r="AC33" s="662"/>
      <c r="AD33" s="663" t="s">
        <v>168</v>
      </c>
      <c r="AE33" s="663"/>
      <c r="AF33" s="663"/>
      <c r="AG33" s="663"/>
      <c r="AH33" s="663"/>
      <c r="AI33" s="663"/>
      <c r="AJ33" s="663"/>
      <c r="AK33" s="663"/>
      <c r="AL33" s="664" t="s">
        <v>230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10322851</v>
      </c>
      <c r="CS33" s="695"/>
      <c r="CT33" s="695"/>
      <c r="CU33" s="695"/>
      <c r="CV33" s="695"/>
      <c r="CW33" s="695"/>
      <c r="CX33" s="695"/>
      <c r="CY33" s="696"/>
      <c r="CZ33" s="664">
        <v>38.9</v>
      </c>
      <c r="DA33" s="693"/>
      <c r="DB33" s="693"/>
      <c r="DC33" s="697"/>
      <c r="DD33" s="668">
        <v>8673173</v>
      </c>
      <c r="DE33" s="695"/>
      <c r="DF33" s="695"/>
      <c r="DG33" s="695"/>
      <c r="DH33" s="695"/>
      <c r="DI33" s="695"/>
      <c r="DJ33" s="695"/>
      <c r="DK33" s="696"/>
      <c r="DL33" s="668">
        <v>7043043</v>
      </c>
      <c r="DM33" s="695"/>
      <c r="DN33" s="695"/>
      <c r="DO33" s="695"/>
      <c r="DP33" s="695"/>
      <c r="DQ33" s="695"/>
      <c r="DR33" s="695"/>
      <c r="DS33" s="695"/>
      <c r="DT33" s="695"/>
      <c r="DU33" s="695"/>
      <c r="DV33" s="696"/>
      <c r="DW33" s="664">
        <v>44.3</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969746</v>
      </c>
      <c r="S34" s="660"/>
      <c r="T34" s="660"/>
      <c r="U34" s="660"/>
      <c r="V34" s="660"/>
      <c r="W34" s="660"/>
      <c r="X34" s="660"/>
      <c r="Y34" s="661"/>
      <c r="Z34" s="662">
        <v>3.5</v>
      </c>
      <c r="AA34" s="662"/>
      <c r="AB34" s="662"/>
      <c r="AC34" s="662"/>
      <c r="AD34" s="663">
        <v>897</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4417625</v>
      </c>
      <c r="CS34" s="660"/>
      <c r="CT34" s="660"/>
      <c r="CU34" s="660"/>
      <c r="CV34" s="660"/>
      <c r="CW34" s="660"/>
      <c r="CX34" s="660"/>
      <c r="CY34" s="661"/>
      <c r="CZ34" s="664">
        <v>16.7</v>
      </c>
      <c r="DA34" s="693"/>
      <c r="DB34" s="693"/>
      <c r="DC34" s="697"/>
      <c r="DD34" s="668">
        <v>3403696</v>
      </c>
      <c r="DE34" s="660"/>
      <c r="DF34" s="660"/>
      <c r="DG34" s="660"/>
      <c r="DH34" s="660"/>
      <c r="DI34" s="660"/>
      <c r="DJ34" s="660"/>
      <c r="DK34" s="661"/>
      <c r="DL34" s="668">
        <v>3280246</v>
      </c>
      <c r="DM34" s="660"/>
      <c r="DN34" s="660"/>
      <c r="DO34" s="660"/>
      <c r="DP34" s="660"/>
      <c r="DQ34" s="660"/>
      <c r="DR34" s="660"/>
      <c r="DS34" s="660"/>
      <c r="DT34" s="660"/>
      <c r="DU34" s="660"/>
      <c r="DV34" s="661"/>
      <c r="DW34" s="664">
        <v>20.6</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2908100</v>
      </c>
      <c r="S35" s="660"/>
      <c r="T35" s="660"/>
      <c r="U35" s="660"/>
      <c r="V35" s="660"/>
      <c r="W35" s="660"/>
      <c r="X35" s="660"/>
      <c r="Y35" s="661"/>
      <c r="Z35" s="662">
        <v>10.5</v>
      </c>
      <c r="AA35" s="662"/>
      <c r="AB35" s="662"/>
      <c r="AC35" s="662"/>
      <c r="AD35" s="663" t="s">
        <v>230</v>
      </c>
      <c r="AE35" s="663"/>
      <c r="AF35" s="663"/>
      <c r="AG35" s="663"/>
      <c r="AH35" s="663"/>
      <c r="AI35" s="663"/>
      <c r="AJ35" s="663"/>
      <c r="AK35" s="663"/>
      <c r="AL35" s="664" t="s">
        <v>168</v>
      </c>
      <c r="AM35" s="665"/>
      <c r="AN35" s="665"/>
      <c r="AO35" s="666"/>
      <c r="AP35" s="214"/>
      <c r="AQ35" s="732" t="s">
        <v>320</v>
      </c>
      <c r="AR35" s="733"/>
      <c r="AS35" s="733"/>
      <c r="AT35" s="733"/>
      <c r="AU35" s="733"/>
      <c r="AV35" s="733"/>
      <c r="AW35" s="733"/>
      <c r="AX35" s="733"/>
      <c r="AY35" s="734"/>
      <c r="AZ35" s="648">
        <v>2404685</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t="s">
        <v>168</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315242</v>
      </c>
      <c r="CS35" s="695"/>
      <c r="CT35" s="695"/>
      <c r="CU35" s="695"/>
      <c r="CV35" s="695"/>
      <c r="CW35" s="695"/>
      <c r="CX35" s="695"/>
      <c r="CY35" s="696"/>
      <c r="CZ35" s="664">
        <v>1.2</v>
      </c>
      <c r="DA35" s="693"/>
      <c r="DB35" s="693"/>
      <c r="DC35" s="697"/>
      <c r="DD35" s="668">
        <v>203830</v>
      </c>
      <c r="DE35" s="695"/>
      <c r="DF35" s="695"/>
      <c r="DG35" s="695"/>
      <c r="DH35" s="695"/>
      <c r="DI35" s="695"/>
      <c r="DJ35" s="695"/>
      <c r="DK35" s="696"/>
      <c r="DL35" s="668">
        <v>203830</v>
      </c>
      <c r="DM35" s="695"/>
      <c r="DN35" s="695"/>
      <c r="DO35" s="695"/>
      <c r="DP35" s="695"/>
      <c r="DQ35" s="695"/>
      <c r="DR35" s="695"/>
      <c r="DS35" s="695"/>
      <c r="DT35" s="695"/>
      <c r="DU35" s="695"/>
      <c r="DV35" s="696"/>
      <c r="DW35" s="664">
        <v>1.3</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230</v>
      </c>
      <c r="S36" s="660"/>
      <c r="T36" s="660"/>
      <c r="U36" s="660"/>
      <c r="V36" s="660"/>
      <c r="W36" s="660"/>
      <c r="X36" s="660"/>
      <c r="Y36" s="661"/>
      <c r="Z36" s="662" t="s">
        <v>230</v>
      </c>
      <c r="AA36" s="662"/>
      <c r="AB36" s="662"/>
      <c r="AC36" s="662"/>
      <c r="AD36" s="663" t="s">
        <v>168</v>
      </c>
      <c r="AE36" s="663"/>
      <c r="AF36" s="663"/>
      <c r="AG36" s="663"/>
      <c r="AH36" s="663"/>
      <c r="AI36" s="663"/>
      <c r="AJ36" s="663"/>
      <c r="AK36" s="663"/>
      <c r="AL36" s="664" t="s">
        <v>230</v>
      </c>
      <c r="AM36" s="665"/>
      <c r="AN36" s="665"/>
      <c r="AO36" s="666"/>
      <c r="AQ36" s="736" t="s">
        <v>324</v>
      </c>
      <c r="AR36" s="737"/>
      <c r="AS36" s="737"/>
      <c r="AT36" s="737"/>
      <c r="AU36" s="737"/>
      <c r="AV36" s="737"/>
      <c r="AW36" s="737"/>
      <c r="AX36" s="737"/>
      <c r="AY36" s="738"/>
      <c r="AZ36" s="659">
        <v>492572</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-37090</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2345603</v>
      </c>
      <c r="CS36" s="660"/>
      <c r="CT36" s="660"/>
      <c r="CU36" s="660"/>
      <c r="CV36" s="660"/>
      <c r="CW36" s="660"/>
      <c r="CX36" s="660"/>
      <c r="CY36" s="661"/>
      <c r="CZ36" s="664">
        <v>8.8000000000000007</v>
      </c>
      <c r="DA36" s="693"/>
      <c r="DB36" s="693"/>
      <c r="DC36" s="697"/>
      <c r="DD36" s="668">
        <v>2194795</v>
      </c>
      <c r="DE36" s="660"/>
      <c r="DF36" s="660"/>
      <c r="DG36" s="660"/>
      <c r="DH36" s="660"/>
      <c r="DI36" s="660"/>
      <c r="DJ36" s="660"/>
      <c r="DK36" s="661"/>
      <c r="DL36" s="668">
        <v>1772735</v>
      </c>
      <c r="DM36" s="660"/>
      <c r="DN36" s="660"/>
      <c r="DO36" s="660"/>
      <c r="DP36" s="660"/>
      <c r="DQ36" s="660"/>
      <c r="DR36" s="660"/>
      <c r="DS36" s="660"/>
      <c r="DT36" s="660"/>
      <c r="DU36" s="660"/>
      <c r="DV36" s="661"/>
      <c r="DW36" s="664">
        <v>11.2</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1263200</v>
      </c>
      <c r="S37" s="660"/>
      <c r="T37" s="660"/>
      <c r="U37" s="660"/>
      <c r="V37" s="660"/>
      <c r="W37" s="660"/>
      <c r="X37" s="660"/>
      <c r="Y37" s="661"/>
      <c r="Z37" s="662">
        <v>4.5999999999999996</v>
      </c>
      <c r="AA37" s="662"/>
      <c r="AB37" s="662"/>
      <c r="AC37" s="662"/>
      <c r="AD37" s="663" t="s">
        <v>230</v>
      </c>
      <c r="AE37" s="663"/>
      <c r="AF37" s="663"/>
      <c r="AG37" s="663"/>
      <c r="AH37" s="663"/>
      <c r="AI37" s="663"/>
      <c r="AJ37" s="663"/>
      <c r="AK37" s="663"/>
      <c r="AL37" s="664" t="s">
        <v>168</v>
      </c>
      <c r="AM37" s="665"/>
      <c r="AN37" s="665"/>
      <c r="AO37" s="666"/>
      <c r="AQ37" s="736" t="s">
        <v>328</v>
      </c>
      <c r="AR37" s="737"/>
      <c r="AS37" s="737"/>
      <c r="AT37" s="737"/>
      <c r="AU37" s="737"/>
      <c r="AV37" s="737"/>
      <c r="AW37" s="737"/>
      <c r="AX37" s="737"/>
      <c r="AY37" s="738"/>
      <c r="AZ37" s="659">
        <v>3949</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12225</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1093263</v>
      </c>
      <c r="CS37" s="695"/>
      <c r="CT37" s="695"/>
      <c r="CU37" s="695"/>
      <c r="CV37" s="695"/>
      <c r="CW37" s="695"/>
      <c r="CX37" s="695"/>
      <c r="CY37" s="696"/>
      <c r="CZ37" s="664">
        <v>4.0999999999999996</v>
      </c>
      <c r="DA37" s="693"/>
      <c r="DB37" s="693"/>
      <c r="DC37" s="697"/>
      <c r="DD37" s="668">
        <v>1093263</v>
      </c>
      <c r="DE37" s="695"/>
      <c r="DF37" s="695"/>
      <c r="DG37" s="695"/>
      <c r="DH37" s="695"/>
      <c r="DI37" s="695"/>
      <c r="DJ37" s="695"/>
      <c r="DK37" s="696"/>
      <c r="DL37" s="668">
        <v>1021749</v>
      </c>
      <c r="DM37" s="695"/>
      <c r="DN37" s="695"/>
      <c r="DO37" s="695"/>
      <c r="DP37" s="695"/>
      <c r="DQ37" s="695"/>
      <c r="DR37" s="695"/>
      <c r="DS37" s="695"/>
      <c r="DT37" s="695"/>
      <c r="DU37" s="695"/>
      <c r="DV37" s="696"/>
      <c r="DW37" s="664">
        <v>6.4</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27689737</v>
      </c>
      <c r="S38" s="740"/>
      <c r="T38" s="740"/>
      <c r="U38" s="740"/>
      <c r="V38" s="740"/>
      <c r="W38" s="740"/>
      <c r="X38" s="740"/>
      <c r="Y38" s="741"/>
      <c r="Z38" s="742">
        <v>100</v>
      </c>
      <c r="AA38" s="742"/>
      <c r="AB38" s="742"/>
      <c r="AC38" s="742"/>
      <c r="AD38" s="743">
        <v>14626815</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230</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20364</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2404685</v>
      </c>
      <c r="CS38" s="660"/>
      <c r="CT38" s="660"/>
      <c r="CU38" s="660"/>
      <c r="CV38" s="660"/>
      <c r="CW38" s="660"/>
      <c r="CX38" s="660"/>
      <c r="CY38" s="661"/>
      <c r="CZ38" s="664">
        <v>9.1</v>
      </c>
      <c r="DA38" s="693"/>
      <c r="DB38" s="693"/>
      <c r="DC38" s="697"/>
      <c r="DD38" s="668">
        <v>2094671</v>
      </c>
      <c r="DE38" s="660"/>
      <c r="DF38" s="660"/>
      <c r="DG38" s="660"/>
      <c r="DH38" s="660"/>
      <c r="DI38" s="660"/>
      <c r="DJ38" s="660"/>
      <c r="DK38" s="661"/>
      <c r="DL38" s="668">
        <v>1786232</v>
      </c>
      <c r="DM38" s="660"/>
      <c r="DN38" s="660"/>
      <c r="DO38" s="660"/>
      <c r="DP38" s="660"/>
      <c r="DQ38" s="660"/>
      <c r="DR38" s="660"/>
      <c r="DS38" s="660"/>
      <c r="DT38" s="660"/>
      <c r="DU38" s="660"/>
      <c r="DV38" s="661"/>
      <c r="DW38" s="664">
        <v>11.2</v>
      </c>
      <c r="DX38" s="693"/>
      <c r="DY38" s="693"/>
      <c r="DZ38" s="693"/>
      <c r="EA38" s="693"/>
      <c r="EB38" s="693"/>
      <c r="EC38" s="694"/>
    </row>
    <row r="39" spans="2:133" ht="11.25" customHeight="1">
      <c r="AQ39" s="736" t="s">
        <v>335</v>
      </c>
      <c r="AR39" s="737"/>
      <c r="AS39" s="737"/>
      <c r="AT39" s="737"/>
      <c r="AU39" s="737"/>
      <c r="AV39" s="737"/>
      <c r="AW39" s="737"/>
      <c r="AX39" s="737"/>
      <c r="AY39" s="738"/>
      <c r="AZ39" s="659" t="s">
        <v>168</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89</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816696</v>
      </c>
      <c r="CS39" s="695"/>
      <c r="CT39" s="695"/>
      <c r="CU39" s="695"/>
      <c r="CV39" s="695"/>
      <c r="CW39" s="695"/>
      <c r="CX39" s="695"/>
      <c r="CY39" s="696"/>
      <c r="CZ39" s="664">
        <v>3.1</v>
      </c>
      <c r="DA39" s="693"/>
      <c r="DB39" s="693"/>
      <c r="DC39" s="697"/>
      <c r="DD39" s="668">
        <v>771181</v>
      </c>
      <c r="DE39" s="695"/>
      <c r="DF39" s="695"/>
      <c r="DG39" s="695"/>
      <c r="DH39" s="695"/>
      <c r="DI39" s="695"/>
      <c r="DJ39" s="695"/>
      <c r="DK39" s="696"/>
      <c r="DL39" s="668" t="s">
        <v>168</v>
      </c>
      <c r="DM39" s="695"/>
      <c r="DN39" s="695"/>
      <c r="DO39" s="695"/>
      <c r="DP39" s="695"/>
      <c r="DQ39" s="695"/>
      <c r="DR39" s="695"/>
      <c r="DS39" s="695"/>
      <c r="DT39" s="695"/>
      <c r="DU39" s="695"/>
      <c r="DV39" s="696"/>
      <c r="DW39" s="664" t="s">
        <v>230</v>
      </c>
      <c r="DX39" s="693"/>
      <c r="DY39" s="693"/>
      <c r="DZ39" s="693"/>
      <c r="EA39" s="693"/>
      <c r="EB39" s="693"/>
      <c r="EC39" s="694"/>
    </row>
    <row r="40" spans="2:133" ht="11.25" customHeight="1">
      <c r="AQ40" s="736" t="s">
        <v>339</v>
      </c>
      <c r="AR40" s="737"/>
      <c r="AS40" s="737"/>
      <c r="AT40" s="737"/>
      <c r="AU40" s="737"/>
      <c r="AV40" s="737"/>
      <c r="AW40" s="737"/>
      <c r="AX40" s="737"/>
      <c r="AY40" s="738"/>
      <c r="AZ40" s="659">
        <v>448934</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81</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23000</v>
      </c>
      <c r="CS40" s="660"/>
      <c r="CT40" s="660"/>
      <c r="CU40" s="660"/>
      <c r="CV40" s="660"/>
      <c r="CW40" s="660"/>
      <c r="CX40" s="660"/>
      <c r="CY40" s="661"/>
      <c r="CZ40" s="664">
        <v>0.1</v>
      </c>
      <c r="DA40" s="693"/>
      <c r="DB40" s="693"/>
      <c r="DC40" s="697"/>
      <c r="DD40" s="668">
        <v>5000</v>
      </c>
      <c r="DE40" s="660"/>
      <c r="DF40" s="660"/>
      <c r="DG40" s="660"/>
      <c r="DH40" s="660"/>
      <c r="DI40" s="660"/>
      <c r="DJ40" s="660"/>
      <c r="DK40" s="661"/>
      <c r="DL40" s="668" t="s">
        <v>168</v>
      </c>
      <c r="DM40" s="660"/>
      <c r="DN40" s="660"/>
      <c r="DO40" s="660"/>
      <c r="DP40" s="660"/>
      <c r="DQ40" s="660"/>
      <c r="DR40" s="660"/>
      <c r="DS40" s="660"/>
      <c r="DT40" s="660"/>
      <c r="DU40" s="660"/>
      <c r="DV40" s="661"/>
      <c r="DW40" s="664" t="s">
        <v>230</v>
      </c>
      <c r="DX40" s="693"/>
      <c r="DY40" s="693"/>
      <c r="DZ40" s="693"/>
      <c r="EA40" s="693"/>
      <c r="EB40" s="693"/>
      <c r="EC40" s="694"/>
    </row>
    <row r="41" spans="2:133" ht="11.25" customHeight="1">
      <c r="AQ41" s="746" t="s">
        <v>342</v>
      </c>
      <c r="AR41" s="747"/>
      <c r="AS41" s="747"/>
      <c r="AT41" s="747"/>
      <c r="AU41" s="747"/>
      <c r="AV41" s="747"/>
      <c r="AW41" s="747"/>
      <c r="AX41" s="747"/>
      <c r="AY41" s="748"/>
      <c r="AZ41" s="739">
        <v>1459230</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278</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168</v>
      </c>
      <c r="CS41" s="695"/>
      <c r="CT41" s="695"/>
      <c r="CU41" s="695"/>
      <c r="CV41" s="695"/>
      <c r="CW41" s="695"/>
      <c r="CX41" s="695"/>
      <c r="CY41" s="696"/>
      <c r="CZ41" s="664" t="s">
        <v>230</v>
      </c>
      <c r="DA41" s="693"/>
      <c r="DB41" s="693"/>
      <c r="DC41" s="697"/>
      <c r="DD41" s="668" t="s">
        <v>230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3558236</v>
      </c>
      <c r="CS42" s="660"/>
      <c r="CT42" s="660"/>
      <c r="CU42" s="660"/>
      <c r="CV42" s="660"/>
      <c r="CW42" s="660"/>
      <c r="CX42" s="660"/>
      <c r="CY42" s="661"/>
      <c r="CZ42" s="664">
        <v>13.4</v>
      </c>
      <c r="DA42" s="665"/>
      <c r="DB42" s="665"/>
      <c r="DC42" s="760"/>
      <c r="DD42" s="668">
        <v>597086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8887</v>
      </c>
      <c r="CS43" s="695"/>
      <c r="CT43" s="695"/>
      <c r="CU43" s="695"/>
      <c r="CV43" s="695"/>
      <c r="CW43" s="695"/>
      <c r="CX43" s="695"/>
      <c r="CY43" s="696"/>
      <c r="CZ43" s="664">
        <v>0</v>
      </c>
      <c r="DA43" s="693"/>
      <c r="DB43" s="693"/>
      <c r="DC43" s="697"/>
      <c r="DD43" s="668">
        <v>8887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3557610</v>
      </c>
      <c r="CS44" s="660"/>
      <c r="CT44" s="660"/>
      <c r="CU44" s="660"/>
      <c r="CV44" s="660"/>
      <c r="CW44" s="660"/>
      <c r="CX44" s="660"/>
      <c r="CY44" s="661"/>
      <c r="CZ44" s="664">
        <v>13.4</v>
      </c>
      <c r="DA44" s="665"/>
      <c r="DB44" s="665"/>
      <c r="DC44" s="760"/>
      <c r="DD44" s="668">
        <v>596460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2075498</v>
      </c>
      <c r="CS45" s="695"/>
      <c r="CT45" s="695"/>
      <c r="CU45" s="695"/>
      <c r="CV45" s="695"/>
      <c r="CW45" s="695"/>
      <c r="CX45" s="695"/>
      <c r="CY45" s="696"/>
      <c r="CZ45" s="664">
        <v>7.8</v>
      </c>
      <c r="DA45" s="693"/>
      <c r="DB45" s="693"/>
      <c r="DC45" s="697"/>
      <c r="DD45" s="668">
        <v>61264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1481797</v>
      </c>
      <c r="CS46" s="660"/>
      <c r="CT46" s="660"/>
      <c r="CU46" s="660"/>
      <c r="CV46" s="660"/>
      <c r="CW46" s="660"/>
      <c r="CX46" s="660"/>
      <c r="CY46" s="661"/>
      <c r="CZ46" s="664">
        <v>5.6</v>
      </c>
      <c r="DA46" s="665"/>
      <c r="DB46" s="665"/>
      <c r="DC46" s="760"/>
      <c r="DD46" s="668">
        <v>534881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626</v>
      </c>
      <c r="CS47" s="695"/>
      <c r="CT47" s="695"/>
      <c r="CU47" s="695"/>
      <c r="CV47" s="695"/>
      <c r="CW47" s="695"/>
      <c r="CX47" s="695"/>
      <c r="CY47" s="696"/>
      <c r="CZ47" s="664">
        <v>0</v>
      </c>
      <c r="DA47" s="693"/>
      <c r="DB47" s="693"/>
      <c r="DC47" s="697"/>
      <c r="DD47" s="668">
        <v>626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168</v>
      </c>
      <c r="CS48" s="660"/>
      <c r="CT48" s="660"/>
      <c r="CU48" s="660"/>
      <c r="CV48" s="660"/>
      <c r="CW48" s="660"/>
      <c r="CX48" s="660"/>
      <c r="CY48" s="661"/>
      <c r="CZ48" s="664" t="s">
        <v>230</v>
      </c>
      <c r="DA48" s="665"/>
      <c r="DB48" s="665"/>
      <c r="DC48" s="760"/>
      <c r="DD48" s="668" t="s">
        <v>230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26514961</v>
      </c>
      <c r="CS49" s="729"/>
      <c r="CT49" s="729"/>
      <c r="CU49" s="729"/>
      <c r="CV49" s="729"/>
      <c r="CW49" s="729"/>
      <c r="CX49" s="729"/>
      <c r="CY49" s="761"/>
      <c r="CZ49" s="744">
        <v>100</v>
      </c>
      <c r="DA49" s="762"/>
      <c r="DB49" s="762"/>
      <c r="DC49" s="763"/>
      <c r="DD49" s="764">
        <v>16884845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0xlrkyypESRwBuGXOUuRQ4eoH6JuYID4ydPKXmI1hdNBgjKYg05HI194IhzkkpWZdDLpvXiVGd+S9+4mPsGI7A==" saltValue="/CrPiFRQfcf2lQSyUV8Q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AA20" sqref="AA20:AJ2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27715</v>
      </c>
      <c r="R7" s="795"/>
      <c r="S7" s="795"/>
      <c r="T7" s="795"/>
      <c r="U7" s="795"/>
      <c r="V7" s="795">
        <v>26541</v>
      </c>
      <c r="W7" s="795"/>
      <c r="X7" s="795"/>
      <c r="Y7" s="795"/>
      <c r="Z7" s="795"/>
      <c r="AA7" s="795">
        <v>1175</v>
      </c>
      <c r="AB7" s="795"/>
      <c r="AC7" s="795"/>
      <c r="AD7" s="795"/>
      <c r="AE7" s="796"/>
      <c r="AF7" s="797">
        <v>1083</v>
      </c>
      <c r="AG7" s="798"/>
      <c r="AH7" s="798"/>
      <c r="AI7" s="798"/>
      <c r="AJ7" s="799"/>
      <c r="AK7" s="834">
        <v>40</v>
      </c>
      <c r="AL7" s="835"/>
      <c r="AM7" s="835"/>
      <c r="AN7" s="835"/>
      <c r="AO7" s="835"/>
      <c r="AP7" s="835">
        <v>23565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577</v>
      </c>
      <c r="BT7" s="839"/>
      <c r="BU7" s="839"/>
      <c r="BV7" s="839"/>
      <c r="BW7" s="839"/>
      <c r="BX7" s="839"/>
      <c r="BY7" s="839"/>
      <c r="BZ7" s="839"/>
      <c r="CA7" s="839"/>
      <c r="CB7" s="839"/>
      <c r="CC7" s="839"/>
      <c r="CD7" s="839"/>
      <c r="CE7" s="839"/>
      <c r="CF7" s="839"/>
      <c r="CG7" s="840"/>
      <c r="CH7" s="831">
        <v>-45</v>
      </c>
      <c r="CI7" s="832"/>
      <c r="CJ7" s="832"/>
      <c r="CK7" s="832"/>
      <c r="CL7" s="833"/>
      <c r="CM7" s="831">
        <v>294</v>
      </c>
      <c r="CN7" s="832"/>
      <c r="CO7" s="832"/>
      <c r="CP7" s="832"/>
      <c r="CQ7" s="833"/>
      <c r="CR7" s="831">
        <v>51</v>
      </c>
      <c r="CS7" s="832"/>
      <c r="CT7" s="832"/>
      <c r="CU7" s="832"/>
      <c r="CV7" s="833"/>
      <c r="CW7" s="831">
        <v>89</v>
      </c>
      <c r="CX7" s="832"/>
      <c r="CY7" s="832"/>
      <c r="CZ7" s="832"/>
      <c r="DA7" s="833"/>
      <c r="DB7" s="831" t="s">
        <v>495</v>
      </c>
      <c r="DC7" s="832"/>
      <c r="DD7" s="832"/>
      <c r="DE7" s="832"/>
      <c r="DF7" s="833"/>
      <c r="DG7" s="831" t="s">
        <v>495</v>
      </c>
      <c r="DH7" s="832"/>
      <c r="DI7" s="832"/>
      <c r="DJ7" s="832"/>
      <c r="DK7" s="833"/>
      <c r="DL7" s="831" t="s">
        <v>495</v>
      </c>
      <c r="DM7" s="832"/>
      <c r="DN7" s="832"/>
      <c r="DO7" s="832"/>
      <c r="DP7" s="833"/>
      <c r="DQ7" s="831" t="s">
        <v>495</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t="s">
        <v>495</v>
      </c>
      <c r="AB8" s="819"/>
      <c r="AC8" s="819"/>
      <c r="AD8" s="819"/>
      <c r="AE8" s="820"/>
      <c r="AF8" s="821" t="s">
        <v>168</v>
      </c>
      <c r="AG8" s="822"/>
      <c r="AH8" s="822"/>
      <c r="AI8" s="822"/>
      <c r="AJ8" s="823"/>
      <c r="AK8" s="824" t="s">
        <v>495</v>
      </c>
      <c r="AL8" s="825"/>
      <c r="AM8" s="825"/>
      <c r="AN8" s="825"/>
      <c r="AO8" s="825"/>
      <c r="AP8" s="825" t="s">
        <v>495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578</v>
      </c>
      <c r="BT8" s="829"/>
      <c r="BU8" s="829"/>
      <c r="BV8" s="829"/>
      <c r="BW8" s="829"/>
      <c r="BX8" s="829"/>
      <c r="BY8" s="829"/>
      <c r="BZ8" s="829"/>
      <c r="CA8" s="829"/>
      <c r="CB8" s="829"/>
      <c r="CC8" s="829"/>
      <c r="CD8" s="829"/>
      <c r="CE8" s="829"/>
      <c r="CF8" s="829"/>
      <c r="CG8" s="830"/>
      <c r="CH8" s="841">
        <v>6</v>
      </c>
      <c r="CI8" s="842"/>
      <c r="CJ8" s="842"/>
      <c r="CK8" s="842"/>
      <c r="CL8" s="843"/>
      <c r="CM8" s="841">
        <v>60</v>
      </c>
      <c r="CN8" s="842"/>
      <c r="CO8" s="842"/>
      <c r="CP8" s="842"/>
      <c r="CQ8" s="843"/>
      <c r="CR8" s="841">
        <v>50</v>
      </c>
      <c r="CS8" s="842"/>
      <c r="CT8" s="842"/>
      <c r="CU8" s="842"/>
      <c r="CV8" s="843"/>
      <c r="CW8" s="841">
        <v>0</v>
      </c>
      <c r="CX8" s="842"/>
      <c r="CY8" s="842"/>
      <c r="CZ8" s="842"/>
      <c r="DA8" s="843"/>
      <c r="DB8" s="841" t="s">
        <v>495</v>
      </c>
      <c r="DC8" s="842"/>
      <c r="DD8" s="842"/>
      <c r="DE8" s="842"/>
      <c r="DF8" s="843"/>
      <c r="DG8" s="841" t="s">
        <v>495</v>
      </c>
      <c r="DH8" s="842"/>
      <c r="DI8" s="842"/>
      <c r="DJ8" s="842"/>
      <c r="DK8" s="843"/>
      <c r="DL8" s="841" t="s">
        <v>495</v>
      </c>
      <c r="DM8" s="842"/>
      <c r="DN8" s="842"/>
      <c r="DO8" s="842"/>
      <c r="DP8" s="843"/>
      <c r="DQ8" s="841" t="s">
        <v>495</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27690</v>
      </c>
      <c r="R23" s="854"/>
      <c r="S23" s="854"/>
      <c r="T23" s="854"/>
      <c r="U23" s="854"/>
      <c r="V23" s="854">
        <v>26515</v>
      </c>
      <c r="W23" s="854"/>
      <c r="X23" s="854"/>
      <c r="Y23" s="854"/>
      <c r="Z23" s="854"/>
      <c r="AA23" s="854">
        <v>1175</v>
      </c>
      <c r="AB23" s="854"/>
      <c r="AC23" s="854"/>
      <c r="AD23" s="854"/>
      <c r="AE23" s="855"/>
      <c r="AF23" s="856">
        <v>1083</v>
      </c>
      <c r="AG23" s="854"/>
      <c r="AH23" s="854"/>
      <c r="AI23" s="854"/>
      <c r="AJ23" s="857"/>
      <c r="AK23" s="858"/>
      <c r="AL23" s="859"/>
      <c r="AM23" s="859"/>
      <c r="AN23" s="859"/>
      <c r="AO23" s="859"/>
      <c r="AP23" s="854">
        <v>23565</v>
      </c>
      <c r="AQ23" s="854"/>
      <c r="AR23" s="854"/>
      <c r="AS23" s="854"/>
      <c r="AT23" s="854"/>
      <c r="AU23" s="860"/>
      <c r="AV23" s="860"/>
      <c r="AW23" s="860"/>
      <c r="AX23" s="860"/>
      <c r="AY23" s="861"/>
      <c r="AZ23" s="869" t="s">
        <v>168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9445</v>
      </c>
      <c r="R28" s="883"/>
      <c r="S28" s="883"/>
      <c r="T28" s="883"/>
      <c r="U28" s="883"/>
      <c r="V28" s="883">
        <v>9403</v>
      </c>
      <c r="W28" s="883"/>
      <c r="X28" s="883"/>
      <c r="Y28" s="883"/>
      <c r="Z28" s="883"/>
      <c r="AA28" s="883">
        <v>43</v>
      </c>
      <c r="AB28" s="883"/>
      <c r="AC28" s="883"/>
      <c r="AD28" s="883"/>
      <c r="AE28" s="884"/>
      <c r="AF28" s="885">
        <v>43</v>
      </c>
      <c r="AG28" s="883"/>
      <c r="AH28" s="883"/>
      <c r="AI28" s="883"/>
      <c r="AJ28" s="886"/>
      <c r="AK28" s="887">
        <v>449</v>
      </c>
      <c r="AL28" s="878"/>
      <c r="AM28" s="878"/>
      <c r="AN28" s="878"/>
      <c r="AO28" s="878"/>
      <c r="AP28" s="878" t="s">
        <v>495</v>
      </c>
      <c r="AQ28" s="878"/>
      <c r="AR28" s="878"/>
      <c r="AS28" s="878"/>
      <c r="AT28" s="878"/>
      <c r="AU28" s="878" t="s">
        <v>495</v>
      </c>
      <c r="AV28" s="878"/>
      <c r="AW28" s="878"/>
      <c r="AX28" s="878"/>
      <c r="AY28" s="878"/>
      <c r="AZ28" s="879" t="s">
        <v>495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5350</v>
      </c>
      <c r="R29" s="819"/>
      <c r="S29" s="819"/>
      <c r="T29" s="819"/>
      <c r="U29" s="819"/>
      <c r="V29" s="819">
        <v>4900</v>
      </c>
      <c r="W29" s="819"/>
      <c r="X29" s="819"/>
      <c r="Y29" s="819"/>
      <c r="Z29" s="819"/>
      <c r="AA29" s="819">
        <v>451</v>
      </c>
      <c r="AB29" s="819"/>
      <c r="AC29" s="819"/>
      <c r="AD29" s="819"/>
      <c r="AE29" s="820"/>
      <c r="AF29" s="821">
        <v>451</v>
      </c>
      <c r="AG29" s="822"/>
      <c r="AH29" s="822"/>
      <c r="AI29" s="822"/>
      <c r="AJ29" s="823"/>
      <c r="AK29" s="890">
        <v>681</v>
      </c>
      <c r="AL29" s="891"/>
      <c r="AM29" s="891"/>
      <c r="AN29" s="891"/>
      <c r="AO29" s="891"/>
      <c r="AP29" s="891" t="s">
        <v>495</v>
      </c>
      <c r="AQ29" s="891"/>
      <c r="AR29" s="891"/>
      <c r="AS29" s="891"/>
      <c r="AT29" s="891"/>
      <c r="AU29" s="891" t="s">
        <v>495</v>
      </c>
      <c r="AV29" s="891"/>
      <c r="AW29" s="891"/>
      <c r="AX29" s="891"/>
      <c r="AY29" s="891"/>
      <c r="AZ29" s="892" t="s">
        <v>495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1512</v>
      </c>
      <c r="R30" s="819"/>
      <c r="S30" s="819"/>
      <c r="T30" s="819"/>
      <c r="U30" s="819"/>
      <c r="V30" s="819">
        <v>1512</v>
      </c>
      <c r="W30" s="819"/>
      <c r="X30" s="819"/>
      <c r="Y30" s="819"/>
      <c r="Z30" s="819"/>
      <c r="AA30" s="819" t="s">
        <v>495</v>
      </c>
      <c r="AB30" s="819"/>
      <c r="AC30" s="819"/>
      <c r="AD30" s="819"/>
      <c r="AE30" s="820"/>
      <c r="AF30" s="821" t="s">
        <v>168</v>
      </c>
      <c r="AG30" s="822"/>
      <c r="AH30" s="822"/>
      <c r="AI30" s="822"/>
      <c r="AJ30" s="823"/>
      <c r="AK30" s="890">
        <v>786</v>
      </c>
      <c r="AL30" s="891"/>
      <c r="AM30" s="891"/>
      <c r="AN30" s="891"/>
      <c r="AO30" s="891"/>
      <c r="AP30" s="891" t="s">
        <v>495</v>
      </c>
      <c r="AQ30" s="891"/>
      <c r="AR30" s="891"/>
      <c r="AS30" s="891"/>
      <c r="AT30" s="891"/>
      <c r="AU30" s="891" t="s">
        <v>495</v>
      </c>
      <c r="AV30" s="891"/>
      <c r="AW30" s="891"/>
      <c r="AX30" s="891"/>
      <c r="AY30" s="891"/>
      <c r="AZ30" s="892" t="s">
        <v>495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2319</v>
      </c>
      <c r="R31" s="819"/>
      <c r="S31" s="819"/>
      <c r="T31" s="819"/>
      <c r="U31" s="819"/>
      <c r="V31" s="819">
        <v>2285</v>
      </c>
      <c r="W31" s="819"/>
      <c r="X31" s="819"/>
      <c r="Y31" s="819"/>
      <c r="Z31" s="819"/>
      <c r="AA31" s="819">
        <v>34</v>
      </c>
      <c r="AB31" s="819"/>
      <c r="AC31" s="819"/>
      <c r="AD31" s="819"/>
      <c r="AE31" s="820"/>
      <c r="AF31" s="821">
        <v>5</v>
      </c>
      <c r="AG31" s="822"/>
      <c r="AH31" s="822"/>
      <c r="AI31" s="822"/>
      <c r="AJ31" s="823"/>
      <c r="AK31" s="890">
        <v>493</v>
      </c>
      <c r="AL31" s="891"/>
      <c r="AM31" s="891"/>
      <c r="AN31" s="891"/>
      <c r="AO31" s="891"/>
      <c r="AP31" s="891">
        <v>7942</v>
      </c>
      <c r="AQ31" s="891"/>
      <c r="AR31" s="891"/>
      <c r="AS31" s="891"/>
      <c r="AT31" s="891"/>
      <c r="AU31" s="891">
        <v>4098</v>
      </c>
      <c r="AV31" s="891"/>
      <c r="AW31" s="891"/>
      <c r="AX31" s="891"/>
      <c r="AY31" s="891"/>
      <c r="AZ31" s="892" t="s">
        <v>495</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15</v>
      </c>
      <c r="R32" s="819"/>
      <c r="S32" s="819"/>
      <c r="T32" s="819"/>
      <c r="U32" s="819"/>
      <c r="V32" s="819">
        <v>15</v>
      </c>
      <c r="W32" s="819"/>
      <c r="X32" s="819"/>
      <c r="Y32" s="819"/>
      <c r="Z32" s="819"/>
      <c r="AA32" s="819">
        <v>0</v>
      </c>
      <c r="AB32" s="819"/>
      <c r="AC32" s="819"/>
      <c r="AD32" s="819"/>
      <c r="AE32" s="820"/>
      <c r="AF32" s="821" t="s">
        <v>399</v>
      </c>
      <c r="AG32" s="822"/>
      <c r="AH32" s="822"/>
      <c r="AI32" s="822"/>
      <c r="AJ32" s="823"/>
      <c r="AK32" s="890">
        <v>4</v>
      </c>
      <c r="AL32" s="891"/>
      <c r="AM32" s="891"/>
      <c r="AN32" s="891"/>
      <c r="AO32" s="891"/>
      <c r="AP32" s="891" t="s">
        <v>495</v>
      </c>
      <c r="AQ32" s="891"/>
      <c r="AR32" s="891"/>
      <c r="AS32" s="891"/>
      <c r="AT32" s="891"/>
      <c r="AU32" s="891" t="s">
        <v>495</v>
      </c>
      <c r="AV32" s="891"/>
      <c r="AW32" s="891"/>
      <c r="AX32" s="891"/>
      <c r="AY32" s="891"/>
      <c r="AZ32" s="892" t="s">
        <v>495</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498</v>
      </c>
      <c r="AG63" s="902"/>
      <c r="AH63" s="902"/>
      <c r="AI63" s="902"/>
      <c r="AJ63" s="903"/>
      <c r="AK63" s="904"/>
      <c r="AL63" s="899"/>
      <c r="AM63" s="899"/>
      <c r="AN63" s="899"/>
      <c r="AO63" s="899"/>
      <c r="AP63" s="902">
        <v>7942</v>
      </c>
      <c r="AQ63" s="902"/>
      <c r="AR63" s="902"/>
      <c r="AS63" s="902"/>
      <c r="AT63" s="902"/>
      <c r="AU63" s="902">
        <v>4098</v>
      </c>
      <c r="AV63" s="902"/>
      <c r="AW63" s="902"/>
      <c r="AX63" s="902"/>
      <c r="AY63" s="902"/>
      <c r="AZ63" s="906"/>
      <c r="BA63" s="906"/>
      <c r="BB63" s="906"/>
      <c r="BC63" s="906"/>
      <c r="BD63" s="906"/>
      <c r="BE63" s="907"/>
      <c r="BF63" s="907"/>
      <c r="BG63" s="907"/>
      <c r="BH63" s="907"/>
      <c r="BI63" s="908"/>
      <c r="BJ63" s="909" t="s">
        <v>168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386</v>
      </c>
      <c r="W66" s="778"/>
      <c r="X66" s="778"/>
      <c r="Y66" s="778"/>
      <c r="Z66" s="779"/>
      <c r="AA66" s="777" t="s">
        <v>405</v>
      </c>
      <c r="AB66" s="778"/>
      <c r="AC66" s="778"/>
      <c r="AD66" s="778"/>
      <c r="AE66" s="779"/>
      <c r="AF66" s="912" t="s">
        <v>406</v>
      </c>
      <c r="AG66" s="873"/>
      <c r="AH66" s="873"/>
      <c r="AI66" s="873"/>
      <c r="AJ66" s="913"/>
      <c r="AK66" s="777" t="s">
        <v>389</v>
      </c>
      <c r="AL66" s="801"/>
      <c r="AM66" s="801"/>
      <c r="AN66" s="801"/>
      <c r="AO66" s="802"/>
      <c r="AP66" s="777" t="s">
        <v>390</v>
      </c>
      <c r="AQ66" s="778"/>
      <c r="AR66" s="778"/>
      <c r="AS66" s="778"/>
      <c r="AT66" s="779"/>
      <c r="AU66" s="777" t="s">
        <v>407</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565</v>
      </c>
      <c r="C68" s="930"/>
      <c r="D68" s="930"/>
      <c r="E68" s="930"/>
      <c r="F68" s="930"/>
      <c r="G68" s="930"/>
      <c r="H68" s="930"/>
      <c r="I68" s="930"/>
      <c r="J68" s="930"/>
      <c r="K68" s="930"/>
      <c r="L68" s="930"/>
      <c r="M68" s="930"/>
      <c r="N68" s="930"/>
      <c r="O68" s="930"/>
      <c r="P68" s="931"/>
      <c r="Q68" s="932">
        <v>19891</v>
      </c>
      <c r="R68" s="926"/>
      <c r="S68" s="926"/>
      <c r="T68" s="926"/>
      <c r="U68" s="926"/>
      <c r="V68" s="926">
        <v>19869</v>
      </c>
      <c r="W68" s="926"/>
      <c r="X68" s="926"/>
      <c r="Y68" s="926"/>
      <c r="Z68" s="926"/>
      <c r="AA68" s="926">
        <v>21</v>
      </c>
      <c r="AB68" s="926"/>
      <c r="AC68" s="926"/>
      <c r="AD68" s="926"/>
      <c r="AE68" s="926"/>
      <c r="AF68" s="926">
        <v>21</v>
      </c>
      <c r="AG68" s="926"/>
      <c r="AH68" s="926"/>
      <c r="AI68" s="926"/>
      <c r="AJ68" s="926"/>
      <c r="AK68" s="926">
        <v>3109</v>
      </c>
      <c r="AL68" s="926"/>
      <c r="AM68" s="926"/>
      <c r="AN68" s="926"/>
      <c r="AO68" s="926"/>
      <c r="AP68" s="926" t="s">
        <v>495</v>
      </c>
      <c r="AQ68" s="926"/>
      <c r="AR68" s="926"/>
      <c r="AS68" s="926"/>
      <c r="AT68" s="926"/>
      <c r="AU68" s="926" t="s">
        <v>495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566</v>
      </c>
      <c r="C69" s="934"/>
      <c r="D69" s="934"/>
      <c r="E69" s="934"/>
      <c r="F69" s="934"/>
      <c r="G69" s="934"/>
      <c r="H69" s="934"/>
      <c r="I69" s="934"/>
      <c r="J69" s="934"/>
      <c r="K69" s="934"/>
      <c r="L69" s="934"/>
      <c r="M69" s="934"/>
      <c r="N69" s="934"/>
      <c r="O69" s="934"/>
      <c r="P69" s="935"/>
      <c r="Q69" s="936">
        <v>169</v>
      </c>
      <c r="R69" s="891"/>
      <c r="S69" s="891"/>
      <c r="T69" s="891"/>
      <c r="U69" s="891"/>
      <c r="V69" s="891">
        <v>169</v>
      </c>
      <c r="W69" s="891"/>
      <c r="X69" s="891"/>
      <c r="Y69" s="891"/>
      <c r="Z69" s="891"/>
      <c r="AA69" s="891">
        <v>1</v>
      </c>
      <c r="AB69" s="891"/>
      <c r="AC69" s="891"/>
      <c r="AD69" s="891"/>
      <c r="AE69" s="891"/>
      <c r="AF69" s="891">
        <v>1</v>
      </c>
      <c r="AG69" s="891"/>
      <c r="AH69" s="891"/>
      <c r="AI69" s="891"/>
      <c r="AJ69" s="891"/>
      <c r="AK69" s="891">
        <v>36</v>
      </c>
      <c r="AL69" s="891"/>
      <c r="AM69" s="891"/>
      <c r="AN69" s="891"/>
      <c r="AO69" s="891"/>
      <c r="AP69" s="891" t="s">
        <v>495</v>
      </c>
      <c r="AQ69" s="891"/>
      <c r="AR69" s="891"/>
      <c r="AS69" s="891"/>
      <c r="AT69" s="891"/>
      <c r="AU69" s="891" t="s">
        <v>495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567</v>
      </c>
      <c r="C70" s="934"/>
      <c r="D70" s="934"/>
      <c r="E70" s="934"/>
      <c r="F70" s="934"/>
      <c r="G70" s="934"/>
      <c r="H70" s="934"/>
      <c r="I70" s="934"/>
      <c r="J70" s="934"/>
      <c r="K70" s="934"/>
      <c r="L70" s="934"/>
      <c r="M70" s="934"/>
      <c r="N70" s="934"/>
      <c r="O70" s="934"/>
      <c r="P70" s="935"/>
      <c r="Q70" s="936">
        <v>555</v>
      </c>
      <c r="R70" s="891"/>
      <c r="S70" s="891"/>
      <c r="T70" s="891"/>
      <c r="U70" s="891"/>
      <c r="V70" s="891">
        <v>345</v>
      </c>
      <c r="W70" s="891"/>
      <c r="X70" s="891"/>
      <c r="Y70" s="891"/>
      <c r="Z70" s="891"/>
      <c r="AA70" s="891">
        <v>211</v>
      </c>
      <c r="AB70" s="891"/>
      <c r="AC70" s="891"/>
      <c r="AD70" s="891"/>
      <c r="AE70" s="891"/>
      <c r="AF70" s="891">
        <v>211</v>
      </c>
      <c r="AG70" s="891"/>
      <c r="AH70" s="891"/>
      <c r="AI70" s="891"/>
      <c r="AJ70" s="891"/>
      <c r="AK70" s="891" t="s">
        <v>495</v>
      </c>
      <c r="AL70" s="891"/>
      <c r="AM70" s="891"/>
      <c r="AN70" s="891"/>
      <c r="AO70" s="891"/>
      <c r="AP70" s="891" t="s">
        <v>495</v>
      </c>
      <c r="AQ70" s="891"/>
      <c r="AR70" s="891"/>
      <c r="AS70" s="891"/>
      <c r="AT70" s="891"/>
      <c r="AU70" s="891" t="s">
        <v>495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568</v>
      </c>
      <c r="C71" s="934"/>
      <c r="D71" s="934"/>
      <c r="E71" s="934"/>
      <c r="F71" s="934"/>
      <c r="G71" s="934"/>
      <c r="H71" s="934"/>
      <c r="I71" s="934"/>
      <c r="J71" s="934"/>
      <c r="K71" s="934"/>
      <c r="L71" s="934"/>
      <c r="M71" s="934"/>
      <c r="N71" s="934"/>
      <c r="O71" s="934"/>
      <c r="P71" s="935"/>
      <c r="Q71" s="936">
        <v>908</v>
      </c>
      <c r="R71" s="891"/>
      <c r="S71" s="891"/>
      <c r="T71" s="891"/>
      <c r="U71" s="891"/>
      <c r="V71" s="891">
        <v>902</v>
      </c>
      <c r="W71" s="891"/>
      <c r="X71" s="891"/>
      <c r="Y71" s="891"/>
      <c r="Z71" s="891"/>
      <c r="AA71" s="891">
        <v>5</v>
      </c>
      <c r="AB71" s="891"/>
      <c r="AC71" s="891"/>
      <c r="AD71" s="891"/>
      <c r="AE71" s="891"/>
      <c r="AF71" s="891">
        <v>5</v>
      </c>
      <c r="AG71" s="891"/>
      <c r="AH71" s="891"/>
      <c r="AI71" s="891"/>
      <c r="AJ71" s="891"/>
      <c r="AK71" s="891" t="s">
        <v>495</v>
      </c>
      <c r="AL71" s="891"/>
      <c r="AM71" s="891"/>
      <c r="AN71" s="891"/>
      <c r="AO71" s="891"/>
      <c r="AP71" s="891" t="s">
        <v>495</v>
      </c>
      <c r="AQ71" s="891"/>
      <c r="AR71" s="891"/>
      <c r="AS71" s="891"/>
      <c r="AT71" s="891"/>
      <c r="AU71" s="891" t="s">
        <v>495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569</v>
      </c>
      <c r="C72" s="934"/>
      <c r="D72" s="934"/>
      <c r="E72" s="934"/>
      <c r="F72" s="934"/>
      <c r="G72" s="934"/>
      <c r="H72" s="934"/>
      <c r="I72" s="934"/>
      <c r="J72" s="934"/>
      <c r="K72" s="934"/>
      <c r="L72" s="934"/>
      <c r="M72" s="934"/>
      <c r="N72" s="934"/>
      <c r="O72" s="934"/>
      <c r="P72" s="935"/>
      <c r="Q72" s="936">
        <v>325083</v>
      </c>
      <c r="R72" s="891"/>
      <c r="S72" s="891"/>
      <c r="T72" s="891"/>
      <c r="U72" s="891"/>
      <c r="V72" s="891">
        <v>319922</v>
      </c>
      <c r="W72" s="891"/>
      <c r="X72" s="891"/>
      <c r="Y72" s="891"/>
      <c r="Z72" s="891"/>
      <c r="AA72" s="891">
        <v>5161</v>
      </c>
      <c r="AB72" s="891"/>
      <c r="AC72" s="891"/>
      <c r="AD72" s="891"/>
      <c r="AE72" s="891"/>
      <c r="AF72" s="891">
        <v>5161</v>
      </c>
      <c r="AG72" s="891"/>
      <c r="AH72" s="891"/>
      <c r="AI72" s="891"/>
      <c r="AJ72" s="891"/>
      <c r="AK72" s="891">
        <v>2069</v>
      </c>
      <c r="AL72" s="891"/>
      <c r="AM72" s="891"/>
      <c r="AN72" s="891"/>
      <c r="AO72" s="891"/>
      <c r="AP72" s="891" t="s">
        <v>495</v>
      </c>
      <c r="AQ72" s="891"/>
      <c r="AR72" s="891"/>
      <c r="AS72" s="891"/>
      <c r="AT72" s="891"/>
      <c r="AU72" s="891" t="s">
        <v>495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570</v>
      </c>
      <c r="C73" s="934"/>
      <c r="D73" s="934"/>
      <c r="E73" s="934"/>
      <c r="F73" s="934"/>
      <c r="G73" s="934"/>
      <c r="H73" s="934"/>
      <c r="I73" s="934"/>
      <c r="J73" s="934"/>
      <c r="K73" s="934"/>
      <c r="L73" s="934"/>
      <c r="M73" s="934"/>
      <c r="N73" s="934"/>
      <c r="O73" s="934"/>
      <c r="P73" s="935"/>
      <c r="Q73" s="936">
        <v>5575</v>
      </c>
      <c r="R73" s="891"/>
      <c r="S73" s="891"/>
      <c r="T73" s="891"/>
      <c r="U73" s="891"/>
      <c r="V73" s="891">
        <v>5040</v>
      </c>
      <c r="W73" s="891"/>
      <c r="X73" s="891"/>
      <c r="Y73" s="891"/>
      <c r="Z73" s="891"/>
      <c r="AA73" s="891">
        <v>535</v>
      </c>
      <c r="AB73" s="891"/>
      <c r="AC73" s="891"/>
      <c r="AD73" s="891"/>
      <c r="AE73" s="891"/>
      <c r="AF73" s="891">
        <v>4499</v>
      </c>
      <c r="AG73" s="891"/>
      <c r="AH73" s="891"/>
      <c r="AI73" s="891"/>
      <c r="AJ73" s="891"/>
      <c r="AK73" s="891" t="s">
        <v>495</v>
      </c>
      <c r="AL73" s="891"/>
      <c r="AM73" s="891"/>
      <c r="AN73" s="891"/>
      <c r="AO73" s="891"/>
      <c r="AP73" s="891">
        <v>3355</v>
      </c>
      <c r="AQ73" s="891"/>
      <c r="AR73" s="891"/>
      <c r="AS73" s="891"/>
      <c r="AT73" s="891"/>
      <c r="AU73" s="891" t="s">
        <v>495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571</v>
      </c>
      <c r="C74" s="934"/>
      <c r="D74" s="934"/>
      <c r="E74" s="934"/>
      <c r="F74" s="934"/>
      <c r="G74" s="934"/>
      <c r="H74" s="934"/>
      <c r="I74" s="934"/>
      <c r="J74" s="934"/>
      <c r="K74" s="934"/>
      <c r="L74" s="934"/>
      <c r="M74" s="934"/>
      <c r="N74" s="934"/>
      <c r="O74" s="934"/>
      <c r="P74" s="935"/>
      <c r="Q74" s="936">
        <v>1238</v>
      </c>
      <c r="R74" s="891"/>
      <c r="S74" s="891"/>
      <c r="T74" s="891"/>
      <c r="U74" s="891"/>
      <c r="V74" s="891">
        <v>1143</v>
      </c>
      <c r="W74" s="891"/>
      <c r="X74" s="891"/>
      <c r="Y74" s="891"/>
      <c r="Z74" s="891"/>
      <c r="AA74" s="891">
        <v>95</v>
      </c>
      <c r="AB74" s="891"/>
      <c r="AC74" s="891"/>
      <c r="AD74" s="891"/>
      <c r="AE74" s="891"/>
      <c r="AF74" s="891">
        <v>95</v>
      </c>
      <c r="AG74" s="891"/>
      <c r="AH74" s="891"/>
      <c r="AI74" s="891"/>
      <c r="AJ74" s="891"/>
      <c r="AK74" s="891" t="s">
        <v>495</v>
      </c>
      <c r="AL74" s="891"/>
      <c r="AM74" s="891"/>
      <c r="AN74" s="891"/>
      <c r="AO74" s="891"/>
      <c r="AP74" s="891">
        <v>376</v>
      </c>
      <c r="AQ74" s="891"/>
      <c r="AR74" s="891"/>
      <c r="AS74" s="891"/>
      <c r="AT74" s="891"/>
      <c r="AU74" s="891" t="s">
        <v>495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572</v>
      </c>
      <c r="C75" s="934"/>
      <c r="D75" s="934"/>
      <c r="E75" s="934"/>
      <c r="F75" s="934"/>
      <c r="G75" s="934"/>
      <c r="H75" s="934"/>
      <c r="I75" s="934"/>
      <c r="J75" s="934"/>
      <c r="K75" s="934"/>
      <c r="L75" s="934"/>
      <c r="M75" s="934"/>
      <c r="N75" s="934"/>
      <c r="O75" s="934"/>
      <c r="P75" s="935"/>
      <c r="Q75" s="939">
        <v>535</v>
      </c>
      <c r="R75" s="940"/>
      <c r="S75" s="940"/>
      <c r="T75" s="940"/>
      <c r="U75" s="890"/>
      <c r="V75" s="941">
        <v>498</v>
      </c>
      <c r="W75" s="940"/>
      <c r="X75" s="940"/>
      <c r="Y75" s="940"/>
      <c r="Z75" s="890"/>
      <c r="AA75" s="941">
        <v>37</v>
      </c>
      <c r="AB75" s="940"/>
      <c r="AC75" s="940"/>
      <c r="AD75" s="940"/>
      <c r="AE75" s="890"/>
      <c r="AF75" s="941">
        <v>37</v>
      </c>
      <c r="AG75" s="940"/>
      <c r="AH75" s="940"/>
      <c r="AI75" s="940"/>
      <c r="AJ75" s="890"/>
      <c r="AK75" s="941" t="s">
        <v>495</v>
      </c>
      <c r="AL75" s="940"/>
      <c r="AM75" s="940"/>
      <c r="AN75" s="940"/>
      <c r="AO75" s="890"/>
      <c r="AP75" s="941">
        <v>234</v>
      </c>
      <c r="AQ75" s="940"/>
      <c r="AR75" s="940"/>
      <c r="AS75" s="940"/>
      <c r="AT75" s="890"/>
      <c r="AU75" s="941">
        <v>23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573</v>
      </c>
      <c r="C76" s="934"/>
      <c r="D76" s="934"/>
      <c r="E76" s="934"/>
      <c r="F76" s="934"/>
      <c r="G76" s="934"/>
      <c r="H76" s="934"/>
      <c r="I76" s="934"/>
      <c r="J76" s="934"/>
      <c r="K76" s="934"/>
      <c r="L76" s="934"/>
      <c r="M76" s="934"/>
      <c r="N76" s="934"/>
      <c r="O76" s="934"/>
      <c r="P76" s="935"/>
      <c r="Q76" s="939">
        <v>4006</v>
      </c>
      <c r="R76" s="940"/>
      <c r="S76" s="940"/>
      <c r="T76" s="940"/>
      <c r="U76" s="890"/>
      <c r="V76" s="941">
        <v>3939</v>
      </c>
      <c r="W76" s="940"/>
      <c r="X76" s="940"/>
      <c r="Y76" s="940"/>
      <c r="Z76" s="890"/>
      <c r="AA76" s="941">
        <v>67</v>
      </c>
      <c r="AB76" s="940"/>
      <c r="AC76" s="940"/>
      <c r="AD76" s="940"/>
      <c r="AE76" s="890"/>
      <c r="AF76" s="941">
        <v>49</v>
      </c>
      <c r="AG76" s="940"/>
      <c r="AH76" s="940"/>
      <c r="AI76" s="940"/>
      <c r="AJ76" s="890"/>
      <c r="AK76" s="941">
        <v>65</v>
      </c>
      <c r="AL76" s="940"/>
      <c r="AM76" s="940"/>
      <c r="AN76" s="940"/>
      <c r="AO76" s="890"/>
      <c r="AP76" s="941">
        <v>1820</v>
      </c>
      <c r="AQ76" s="940"/>
      <c r="AR76" s="940"/>
      <c r="AS76" s="940"/>
      <c r="AT76" s="890"/>
      <c r="AU76" s="941">
        <v>377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574</v>
      </c>
      <c r="C77" s="934"/>
      <c r="D77" s="934"/>
      <c r="E77" s="934"/>
      <c r="F77" s="934"/>
      <c r="G77" s="934"/>
      <c r="H77" s="934"/>
      <c r="I77" s="934"/>
      <c r="J77" s="934"/>
      <c r="K77" s="934"/>
      <c r="L77" s="934"/>
      <c r="M77" s="934"/>
      <c r="N77" s="934"/>
      <c r="O77" s="934"/>
      <c r="P77" s="935"/>
      <c r="Q77" s="939">
        <v>11</v>
      </c>
      <c r="R77" s="940"/>
      <c r="S77" s="940"/>
      <c r="T77" s="940"/>
      <c r="U77" s="890"/>
      <c r="V77" s="941">
        <v>10</v>
      </c>
      <c r="W77" s="940"/>
      <c r="X77" s="940"/>
      <c r="Y77" s="940"/>
      <c r="Z77" s="890"/>
      <c r="AA77" s="941">
        <v>1</v>
      </c>
      <c r="AB77" s="940"/>
      <c r="AC77" s="940"/>
      <c r="AD77" s="940"/>
      <c r="AE77" s="890"/>
      <c r="AF77" s="941">
        <v>1</v>
      </c>
      <c r="AG77" s="940"/>
      <c r="AH77" s="940"/>
      <c r="AI77" s="940"/>
      <c r="AJ77" s="890"/>
      <c r="AK77" s="941" t="s">
        <v>495</v>
      </c>
      <c r="AL77" s="940"/>
      <c r="AM77" s="940"/>
      <c r="AN77" s="940"/>
      <c r="AO77" s="890"/>
      <c r="AP77" s="941" t="s">
        <v>495</v>
      </c>
      <c r="AQ77" s="940"/>
      <c r="AR77" s="940"/>
      <c r="AS77" s="940"/>
      <c r="AT77" s="890"/>
      <c r="AU77" s="941" t="s">
        <v>495</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575</v>
      </c>
      <c r="C78" s="934"/>
      <c r="D78" s="934"/>
      <c r="E78" s="934"/>
      <c r="F78" s="934"/>
      <c r="G78" s="934"/>
      <c r="H78" s="934"/>
      <c r="I78" s="934"/>
      <c r="J78" s="934"/>
      <c r="K78" s="934"/>
      <c r="L78" s="934"/>
      <c r="M78" s="934"/>
      <c r="N78" s="934"/>
      <c r="O78" s="934"/>
      <c r="P78" s="935"/>
      <c r="Q78" s="936">
        <v>369</v>
      </c>
      <c r="R78" s="891"/>
      <c r="S78" s="891"/>
      <c r="T78" s="891"/>
      <c r="U78" s="891"/>
      <c r="V78" s="891">
        <v>331</v>
      </c>
      <c r="W78" s="891"/>
      <c r="X78" s="891"/>
      <c r="Y78" s="891"/>
      <c r="Z78" s="891"/>
      <c r="AA78" s="891">
        <v>39</v>
      </c>
      <c r="AB78" s="891"/>
      <c r="AC78" s="891"/>
      <c r="AD78" s="891"/>
      <c r="AE78" s="891"/>
      <c r="AF78" s="891">
        <v>39</v>
      </c>
      <c r="AG78" s="891"/>
      <c r="AH78" s="891"/>
      <c r="AI78" s="891"/>
      <c r="AJ78" s="891"/>
      <c r="AK78" s="891" t="s">
        <v>495</v>
      </c>
      <c r="AL78" s="891"/>
      <c r="AM78" s="891"/>
      <c r="AN78" s="891"/>
      <c r="AO78" s="891"/>
      <c r="AP78" s="891">
        <v>39</v>
      </c>
      <c r="AQ78" s="891"/>
      <c r="AR78" s="891"/>
      <c r="AS78" s="891"/>
      <c r="AT78" s="891"/>
      <c r="AU78" s="891">
        <v>23</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576</v>
      </c>
      <c r="C79" s="934"/>
      <c r="D79" s="934"/>
      <c r="E79" s="934"/>
      <c r="F79" s="934"/>
      <c r="G79" s="934"/>
      <c r="H79" s="934"/>
      <c r="I79" s="934"/>
      <c r="J79" s="934"/>
      <c r="K79" s="934"/>
      <c r="L79" s="934"/>
      <c r="M79" s="934"/>
      <c r="N79" s="934"/>
      <c r="O79" s="934"/>
      <c r="P79" s="935"/>
      <c r="Q79" s="936">
        <v>24</v>
      </c>
      <c r="R79" s="891"/>
      <c r="S79" s="891"/>
      <c r="T79" s="891"/>
      <c r="U79" s="891"/>
      <c r="V79" s="891">
        <v>23</v>
      </c>
      <c r="W79" s="891"/>
      <c r="X79" s="891"/>
      <c r="Y79" s="891"/>
      <c r="Z79" s="891"/>
      <c r="AA79" s="891">
        <v>1</v>
      </c>
      <c r="AB79" s="891"/>
      <c r="AC79" s="891"/>
      <c r="AD79" s="891"/>
      <c r="AE79" s="891"/>
      <c r="AF79" s="891">
        <v>1</v>
      </c>
      <c r="AG79" s="891"/>
      <c r="AH79" s="891"/>
      <c r="AI79" s="891"/>
      <c r="AJ79" s="891"/>
      <c r="AK79" s="891">
        <v>4</v>
      </c>
      <c r="AL79" s="891"/>
      <c r="AM79" s="891"/>
      <c r="AN79" s="891"/>
      <c r="AO79" s="891"/>
      <c r="AP79" s="891" t="s">
        <v>495</v>
      </c>
      <c r="AQ79" s="891"/>
      <c r="AR79" s="891"/>
      <c r="AS79" s="891"/>
      <c r="AT79" s="891"/>
      <c r="AU79" s="891" t="s">
        <v>495</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10120</v>
      </c>
      <c r="AG88" s="902"/>
      <c r="AH88" s="902"/>
      <c r="AI88" s="902"/>
      <c r="AJ88" s="902"/>
      <c r="AK88" s="899"/>
      <c r="AL88" s="899"/>
      <c r="AM88" s="899"/>
      <c r="AN88" s="899"/>
      <c r="AO88" s="899"/>
      <c r="AP88" s="902">
        <v>5824</v>
      </c>
      <c r="AQ88" s="902"/>
      <c r="AR88" s="902"/>
      <c r="AS88" s="902"/>
      <c r="AT88" s="902"/>
      <c r="AU88" s="902">
        <v>423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101</v>
      </c>
      <c r="CS102" s="910"/>
      <c r="CT102" s="910"/>
      <c r="CU102" s="910"/>
      <c r="CV102" s="953"/>
      <c r="CW102" s="952">
        <v>89</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299</v>
      </c>
      <c r="AG109" s="955"/>
      <c r="AH109" s="955"/>
      <c r="AI109" s="955"/>
      <c r="AJ109" s="956"/>
      <c r="AK109" s="954" t="s">
        <v>298</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299</v>
      </c>
      <c r="BW109" s="955"/>
      <c r="BX109" s="955"/>
      <c r="BY109" s="955"/>
      <c r="BZ109" s="956"/>
      <c r="CA109" s="954" t="s">
        <v>298</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299</v>
      </c>
      <c r="DM109" s="955"/>
      <c r="DN109" s="955"/>
      <c r="DO109" s="955"/>
      <c r="DP109" s="956"/>
      <c r="DQ109" s="954" t="s">
        <v>298</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1906219</v>
      </c>
      <c r="AB110" s="962"/>
      <c r="AC110" s="962"/>
      <c r="AD110" s="962"/>
      <c r="AE110" s="963"/>
      <c r="AF110" s="964">
        <v>1935752</v>
      </c>
      <c r="AG110" s="962"/>
      <c r="AH110" s="962"/>
      <c r="AI110" s="962"/>
      <c r="AJ110" s="963"/>
      <c r="AK110" s="964">
        <v>1984837</v>
      </c>
      <c r="AL110" s="962"/>
      <c r="AM110" s="962"/>
      <c r="AN110" s="962"/>
      <c r="AO110" s="963"/>
      <c r="AP110" s="965">
        <v>14.3</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22107354</v>
      </c>
      <c r="BR110" s="997"/>
      <c r="BS110" s="997"/>
      <c r="BT110" s="997"/>
      <c r="BU110" s="997"/>
      <c r="BV110" s="997">
        <v>22351359</v>
      </c>
      <c r="BW110" s="997"/>
      <c r="BX110" s="997"/>
      <c r="BY110" s="997"/>
      <c r="BZ110" s="997"/>
      <c r="CA110" s="997">
        <v>23565354</v>
      </c>
      <c r="CB110" s="997"/>
      <c r="CC110" s="997"/>
      <c r="CD110" s="997"/>
      <c r="CE110" s="997"/>
      <c r="CF110" s="1011">
        <v>170.3</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168</v>
      </c>
      <c r="DH110" s="997"/>
      <c r="DI110" s="997"/>
      <c r="DJ110" s="997"/>
      <c r="DK110" s="997"/>
      <c r="DL110" s="997" t="s">
        <v>168</v>
      </c>
      <c r="DM110" s="997"/>
      <c r="DN110" s="997"/>
      <c r="DO110" s="997"/>
      <c r="DP110" s="997"/>
      <c r="DQ110" s="997" t="s">
        <v>168</v>
      </c>
      <c r="DR110" s="997"/>
      <c r="DS110" s="997"/>
      <c r="DT110" s="997"/>
      <c r="DU110" s="997"/>
      <c r="DV110" s="998" t="s">
        <v>168</v>
      </c>
      <c r="DW110" s="998"/>
      <c r="DX110" s="998"/>
      <c r="DY110" s="998"/>
      <c r="DZ110" s="999"/>
    </row>
    <row r="111" spans="1:131" s="226"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168</v>
      </c>
      <c r="AB111" s="1004"/>
      <c r="AC111" s="1004"/>
      <c r="AD111" s="1004"/>
      <c r="AE111" s="1005"/>
      <c r="AF111" s="1006" t="s">
        <v>168</v>
      </c>
      <c r="AG111" s="1004"/>
      <c r="AH111" s="1004"/>
      <c r="AI111" s="1004"/>
      <c r="AJ111" s="1005"/>
      <c r="AK111" s="1006" t="s">
        <v>168</v>
      </c>
      <c r="AL111" s="1004"/>
      <c r="AM111" s="1004"/>
      <c r="AN111" s="1004"/>
      <c r="AO111" s="1005"/>
      <c r="AP111" s="1007" t="s">
        <v>168</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t="s">
        <v>168</v>
      </c>
      <c r="BR111" s="990"/>
      <c r="BS111" s="990"/>
      <c r="BT111" s="990"/>
      <c r="BU111" s="990"/>
      <c r="BV111" s="990" t="s">
        <v>168</v>
      </c>
      <c r="BW111" s="990"/>
      <c r="BX111" s="990"/>
      <c r="BY111" s="990"/>
      <c r="BZ111" s="990"/>
      <c r="CA111" s="990" t="s">
        <v>168</v>
      </c>
      <c r="CB111" s="990"/>
      <c r="CC111" s="990"/>
      <c r="CD111" s="990"/>
      <c r="CE111" s="990"/>
      <c r="CF111" s="984" t="s">
        <v>168</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168</v>
      </c>
      <c r="DH111" s="990"/>
      <c r="DI111" s="990"/>
      <c r="DJ111" s="990"/>
      <c r="DK111" s="990"/>
      <c r="DL111" s="990" t="s">
        <v>168</v>
      </c>
      <c r="DM111" s="990"/>
      <c r="DN111" s="990"/>
      <c r="DO111" s="990"/>
      <c r="DP111" s="990"/>
      <c r="DQ111" s="990" t="s">
        <v>168</v>
      </c>
      <c r="DR111" s="990"/>
      <c r="DS111" s="990"/>
      <c r="DT111" s="990"/>
      <c r="DU111" s="990"/>
      <c r="DV111" s="991" t="s">
        <v>168</v>
      </c>
      <c r="DW111" s="991"/>
      <c r="DX111" s="991"/>
      <c r="DY111" s="991"/>
      <c r="DZ111" s="992"/>
    </row>
    <row r="112" spans="1:131" s="226" customFormat="1" ht="26.25" customHeight="1">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168</v>
      </c>
      <c r="AB112" s="1029"/>
      <c r="AC112" s="1029"/>
      <c r="AD112" s="1029"/>
      <c r="AE112" s="1030"/>
      <c r="AF112" s="1031" t="s">
        <v>168</v>
      </c>
      <c r="AG112" s="1029"/>
      <c r="AH112" s="1029"/>
      <c r="AI112" s="1029"/>
      <c r="AJ112" s="1030"/>
      <c r="AK112" s="1031" t="s">
        <v>168</v>
      </c>
      <c r="AL112" s="1029"/>
      <c r="AM112" s="1029"/>
      <c r="AN112" s="1029"/>
      <c r="AO112" s="1030"/>
      <c r="AP112" s="1032" t="s">
        <v>168</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4577099</v>
      </c>
      <c r="BR112" s="990"/>
      <c r="BS112" s="990"/>
      <c r="BT112" s="990"/>
      <c r="BU112" s="990"/>
      <c r="BV112" s="990">
        <v>4103417</v>
      </c>
      <c r="BW112" s="990"/>
      <c r="BX112" s="990"/>
      <c r="BY112" s="990"/>
      <c r="BZ112" s="990"/>
      <c r="CA112" s="990">
        <v>4098208</v>
      </c>
      <c r="CB112" s="990"/>
      <c r="CC112" s="990"/>
      <c r="CD112" s="990"/>
      <c r="CE112" s="990"/>
      <c r="CF112" s="984">
        <v>29.6</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168</v>
      </c>
      <c r="DH112" s="990"/>
      <c r="DI112" s="990"/>
      <c r="DJ112" s="990"/>
      <c r="DK112" s="990"/>
      <c r="DL112" s="990" t="s">
        <v>168</v>
      </c>
      <c r="DM112" s="990"/>
      <c r="DN112" s="990"/>
      <c r="DO112" s="990"/>
      <c r="DP112" s="990"/>
      <c r="DQ112" s="990" t="s">
        <v>168</v>
      </c>
      <c r="DR112" s="990"/>
      <c r="DS112" s="990"/>
      <c r="DT112" s="990"/>
      <c r="DU112" s="990"/>
      <c r="DV112" s="991" t="s">
        <v>168</v>
      </c>
      <c r="DW112" s="991"/>
      <c r="DX112" s="991"/>
      <c r="DY112" s="991"/>
      <c r="DZ112" s="992"/>
    </row>
    <row r="113" spans="1:130" s="226" customFormat="1" ht="26.25" customHeight="1">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489080</v>
      </c>
      <c r="AB113" s="1004"/>
      <c r="AC113" s="1004"/>
      <c r="AD113" s="1004"/>
      <c r="AE113" s="1005"/>
      <c r="AF113" s="1006">
        <v>481620</v>
      </c>
      <c r="AG113" s="1004"/>
      <c r="AH113" s="1004"/>
      <c r="AI113" s="1004"/>
      <c r="AJ113" s="1005"/>
      <c r="AK113" s="1006">
        <v>401907</v>
      </c>
      <c r="AL113" s="1004"/>
      <c r="AM113" s="1004"/>
      <c r="AN113" s="1004"/>
      <c r="AO113" s="1005"/>
      <c r="AP113" s="1007">
        <v>2.9</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630285</v>
      </c>
      <c r="BR113" s="990"/>
      <c r="BS113" s="990"/>
      <c r="BT113" s="990"/>
      <c r="BU113" s="990"/>
      <c r="BV113" s="990">
        <v>495652</v>
      </c>
      <c r="BW113" s="990"/>
      <c r="BX113" s="990"/>
      <c r="BY113" s="990"/>
      <c r="BZ113" s="990"/>
      <c r="CA113" s="990">
        <v>422552</v>
      </c>
      <c r="CB113" s="990"/>
      <c r="CC113" s="990"/>
      <c r="CD113" s="990"/>
      <c r="CE113" s="990"/>
      <c r="CF113" s="984">
        <v>3.1</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168</v>
      </c>
      <c r="DH113" s="1029"/>
      <c r="DI113" s="1029"/>
      <c r="DJ113" s="1029"/>
      <c r="DK113" s="1030"/>
      <c r="DL113" s="1031" t="s">
        <v>168</v>
      </c>
      <c r="DM113" s="1029"/>
      <c r="DN113" s="1029"/>
      <c r="DO113" s="1029"/>
      <c r="DP113" s="1030"/>
      <c r="DQ113" s="1031" t="s">
        <v>168</v>
      </c>
      <c r="DR113" s="1029"/>
      <c r="DS113" s="1029"/>
      <c r="DT113" s="1029"/>
      <c r="DU113" s="1030"/>
      <c r="DV113" s="1032" t="s">
        <v>168</v>
      </c>
      <c r="DW113" s="1033"/>
      <c r="DX113" s="1033"/>
      <c r="DY113" s="1033"/>
      <c r="DZ113" s="1034"/>
    </row>
    <row r="114" spans="1:130" s="226" customFormat="1" ht="26.25" customHeight="1">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94836</v>
      </c>
      <c r="AB114" s="1029"/>
      <c r="AC114" s="1029"/>
      <c r="AD114" s="1029"/>
      <c r="AE114" s="1030"/>
      <c r="AF114" s="1031">
        <v>102905</v>
      </c>
      <c r="AG114" s="1029"/>
      <c r="AH114" s="1029"/>
      <c r="AI114" s="1029"/>
      <c r="AJ114" s="1030"/>
      <c r="AK114" s="1031">
        <v>102056</v>
      </c>
      <c r="AL114" s="1029"/>
      <c r="AM114" s="1029"/>
      <c r="AN114" s="1029"/>
      <c r="AO114" s="1030"/>
      <c r="AP114" s="1032">
        <v>0.7</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1363315</v>
      </c>
      <c r="BR114" s="990"/>
      <c r="BS114" s="990"/>
      <c r="BT114" s="990"/>
      <c r="BU114" s="990"/>
      <c r="BV114" s="990">
        <v>1251277</v>
      </c>
      <c r="BW114" s="990"/>
      <c r="BX114" s="990"/>
      <c r="BY114" s="990"/>
      <c r="BZ114" s="990"/>
      <c r="CA114" s="990">
        <v>1187386</v>
      </c>
      <c r="CB114" s="990"/>
      <c r="CC114" s="990"/>
      <c r="CD114" s="990"/>
      <c r="CE114" s="990"/>
      <c r="CF114" s="984">
        <v>8.6</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168</v>
      </c>
      <c r="DH114" s="1029"/>
      <c r="DI114" s="1029"/>
      <c r="DJ114" s="1029"/>
      <c r="DK114" s="1030"/>
      <c r="DL114" s="1031" t="s">
        <v>168</v>
      </c>
      <c r="DM114" s="1029"/>
      <c r="DN114" s="1029"/>
      <c r="DO114" s="1029"/>
      <c r="DP114" s="1030"/>
      <c r="DQ114" s="1031" t="s">
        <v>168</v>
      </c>
      <c r="DR114" s="1029"/>
      <c r="DS114" s="1029"/>
      <c r="DT114" s="1029"/>
      <c r="DU114" s="1030"/>
      <c r="DV114" s="1032" t="s">
        <v>168</v>
      </c>
      <c r="DW114" s="1033"/>
      <c r="DX114" s="1033"/>
      <c r="DY114" s="1033"/>
      <c r="DZ114" s="1034"/>
    </row>
    <row r="115" spans="1:130" s="226" customFormat="1" ht="26.25" customHeight="1">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168</v>
      </c>
      <c r="AB115" s="1004"/>
      <c r="AC115" s="1004"/>
      <c r="AD115" s="1004"/>
      <c r="AE115" s="1005"/>
      <c r="AF115" s="1006" t="s">
        <v>168</v>
      </c>
      <c r="AG115" s="1004"/>
      <c r="AH115" s="1004"/>
      <c r="AI115" s="1004"/>
      <c r="AJ115" s="1005"/>
      <c r="AK115" s="1006" t="s">
        <v>168</v>
      </c>
      <c r="AL115" s="1004"/>
      <c r="AM115" s="1004"/>
      <c r="AN115" s="1004"/>
      <c r="AO115" s="1005"/>
      <c r="AP115" s="1007" t="s">
        <v>168</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v>16342</v>
      </c>
      <c r="BR115" s="990"/>
      <c r="BS115" s="990"/>
      <c r="BT115" s="990"/>
      <c r="BU115" s="990"/>
      <c r="BV115" s="990">
        <v>8341</v>
      </c>
      <c r="BW115" s="990"/>
      <c r="BX115" s="990"/>
      <c r="BY115" s="990"/>
      <c r="BZ115" s="990"/>
      <c r="CA115" s="990">
        <v>7776</v>
      </c>
      <c r="CB115" s="990"/>
      <c r="CC115" s="990"/>
      <c r="CD115" s="990"/>
      <c r="CE115" s="990"/>
      <c r="CF115" s="984">
        <v>0.1</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168</v>
      </c>
      <c r="DH115" s="1029"/>
      <c r="DI115" s="1029"/>
      <c r="DJ115" s="1029"/>
      <c r="DK115" s="1030"/>
      <c r="DL115" s="1031" t="s">
        <v>168</v>
      </c>
      <c r="DM115" s="1029"/>
      <c r="DN115" s="1029"/>
      <c r="DO115" s="1029"/>
      <c r="DP115" s="1030"/>
      <c r="DQ115" s="1031" t="s">
        <v>168</v>
      </c>
      <c r="DR115" s="1029"/>
      <c r="DS115" s="1029"/>
      <c r="DT115" s="1029"/>
      <c r="DU115" s="1030"/>
      <c r="DV115" s="1032" t="s">
        <v>168</v>
      </c>
      <c r="DW115" s="1033"/>
      <c r="DX115" s="1033"/>
      <c r="DY115" s="1033"/>
      <c r="DZ115" s="1034"/>
    </row>
    <row r="116" spans="1:130" s="226" customFormat="1" ht="26.25" customHeight="1">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168</v>
      </c>
      <c r="AB116" s="1029"/>
      <c r="AC116" s="1029"/>
      <c r="AD116" s="1029"/>
      <c r="AE116" s="1030"/>
      <c r="AF116" s="1031" t="s">
        <v>168</v>
      </c>
      <c r="AG116" s="1029"/>
      <c r="AH116" s="1029"/>
      <c r="AI116" s="1029"/>
      <c r="AJ116" s="1030"/>
      <c r="AK116" s="1031" t="s">
        <v>168</v>
      </c>
      <c r="AL116" s="1029"/>
      <c r="AM116" s="1029"/>
      <c r="AN116" s="1029"/>
      <c r="AO116" s="1030"/>
      <c r="AP116" s="1032" t="s">
        <v>168</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168</v>
      </c>
      <c r="BR116" s="990"/>
      <c r="BS116" s="990"/>
      <c r="BT116" s="990"/>
      <c r="BU116" s="990"/>
      <c r="BV116" s="990" t="s">
        <v>168</v>
      </c>
      <c r="BW116" s="990"/>
      <c r="BX116" s="990"/>
      <c r="BY116" s="990"/>
      <c r="BZ116" s="990"/>
      <c r="CA116" s="990" t="s">
        <v>168</v>
      </c>
      <c r="CB116" s="990"/>
      <c r="CC116" s="990"/>
      <c r="CD116" s="990"/>
      <c r="CE116" s="990"/>
      <c r="CF116" s="984" t="s">
        <v>168</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168</v>
      </c>
      <c r="DH116" s="1029"/>
      <c r="DI116" s="1029"/>
      <c r="DJ116" s="1029"/>
      <c r="DK116" s="1030"/>
      <c r="DL116" s="1031" t="s">
        <v>168</v>
      </c>
      <c r="DM116" s="1029"/>
      <c r="DN116" s="1029"/>
      <c r="DO116" s="1029"/>
      <c r="DP116" s="1030"/>
      <c r="DQ116" s="1031" t="s">
        <v>168</v>
      </c>
      <c r="DR116" s="1029"/>
      <c r="DS116" s="1029"/>
      <c r="DT116" s="1029"/>
      <c r="DU116" s="1030"/>
      <c r="DV116" s="1032" t="s">
        <v>168</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2490135</v>
      </c>
      <c r="AB117" s="1047"/>
      <c r="AC117" s="1047"/>
      <c r="AD117" s="1047"/>
      <c r="AE117" s="1048"/>
      <c r="AF117" s="1049">
        <v>2520277</v>
      </c>
      <c r="AG117" s="1047"/>
      <c r="AH117" s="1047"/>
      <c r="AI117" s="1047"/>
      <c r="AJ117" s="1048"/>
      <c r="AK117" s="1049">
        <v>2488800</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168</v>
      </c>
      <c r="BR117" s="990"/>
      <c r="BS117" s="990"/>
      <c r="BT117" s="990"/>
      <c r="BU117" s="990"/>
      <c r="BV117" s="990" t="s">
        <v>168</v>
      </c>
      <c r="BW117" s="990"/>
      <c r="BX117" s="990"/>
      <c r="BY117" s="990"/>
      <c r="BZ117" s="990"/>
      <c r="CA117" s="990" t="s">
        <v>168</v>
      </c>
      <c r="CB117" s="990"/>
      <c r="CC117" s="990"/>
      <c r="CD117" s="990"/>
      <c r="CE117" s="990"/>
      <c r="CF117" s="984" t="s">
        <v>168</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168</v>
      </c>
      <c r="DH117" s="1029"/>
      <c r="DI117" s="1029"/>
      <c r="DJ117" s="1029"/>
      <c r="DK117" s="1030"/>
      <c r="DL117" s="1031" t="s">
        <v>168</v>
      </c>
      <c r="DM117" s="1029"/>
      <c r="DN117" s="1029"/>
      <c r="DO117" s="1029"/>
      <c r="DP117" s="1030"/>
      <c r="DQ117" s="1031" t="s">
        <v>168</v>
      </c>
      <c r="DR117" s="1029"/>
      <c r="DS117" s="1029"/>
      <c r="DT117" s="1029"/>
      <c r="DU117" s="1030"/>
      <c r="DV117" s="1032" t="s">
        <v>168</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299</v>
      </c>
      <c r="AG118" s="955"/>
      <c r="AH118" s="955"/>
      <c r="AI118" s="955"/>
      <c r="AJ118" s="956"/>
      <c r="AK118" s="954" t="s">
        <v>298</v>
      </c>
      <c r="AL118" s="955"/>
      <c r="AM118" s="955"/>
      <c r="AN118" s="955"/>
      <c r="AO118" s="956"/>
      <c r="AP118" s="1041" t="s">
        <v>418</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168</v>
      </c>
      <c r="BR118" s="1068"/>
      <c r="BS118" s="1068"/>
      <c r="BT118" s="1068"/>
      <c r="BU118" s="1068"/>
      <c r="BV118" s="1068" t="s">
        <v>168</v>
      </c>
      <c r="BW118" s="1068"/>
      <c r="BX118" s="1068"/>
      <c r="BY118" s="1068"/>
      <c r="BZ118" s="1068"/>
      <c r="CA118" s="1068" t="s">
        <v>168</v>
      </c>
      <c r="CB118" s="1068"/>
      <c r="CC118" s="1068"/>
      <c r="CD118" s="1068"/>
      <c r="CE118" s="1068"/>
      <c r="CF118" s="984" t="s">
        <v>168</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168</v>
      </c>
      <c r="DH118" s="1029"/>
      <c r="DI118" s="1029"/>
      <c r="DJ118" s="1029"/>
      <c r="DK118" s="1030"/>
      <c r="DL118" s="1031" t="s">
        <v>168</v>
      </c>
      <c r="DM118" s="1029"/>
      <c r="DN118" s="1029"/>
      <c r="DO118" s="1029"/>
      <c r="DP118" s="1030"/>
      <c r="DQ118" s="1031" t="s">
        <v>168</v>
      </c>
      <c r="DR118" s="1029"/>
      <c r="DS118" s="1029"/>
      <c r="DT118" s="1029"/>
      <c r="DU118" s="1030"/>
      <c r="DV118" s="1032" t="s">
        <v>168</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168</v>
      </c>
      <c r="AB119" s="962"/>
      <c r="AC119" s="962"/>
      <c r="AD119" s="962"/>
      <c r="AE119" s="963"/>
      <c r="AF119" s="964" t="s">
        <v>168</v>
      </c>
      <c r="AG119" s="962"/>
      <c r="AH119" s="962"/>
      <c r="AI119" s="962"/>
      <c r="AJ119" s="963"/>
      <c r="AK119" s="964" t="s">
        <v>168</v>
      </c>
      <c r="AL119" s="962"/>
      <c r="AM119" s="962"/>
      <c r="AN119" s="962"/>
      <c r="AO119" s="963"/>
      <c r="AP119" s="965" t="s">
        <v>168</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448</v>
      </c>
      <c r="BP119" s="1076"/>
      <c r="BQ119" s="1067">
        <v>28694395</v>
      </c>
      <c r="BR119" s="1068"/>
      <c r="BS119" s="1068"/>
      <c r="BT119" s="1068"/>
      <c r="BU119" s="1068"/>
      <c r="BV119" s="1068">
        <v>28210046</v>
      </c>
      <c r="BW119" s="1068"/>
      <c r="BX119" s="1068"/>
      <c r="BY119" s="1068"/>
      <c r="BZ119" s="1068"/>
      <c r="CA119" s="1068">
        <v>29281276</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168</v>
      </c>
      <c r="DH119" s="1054"/>
      <c r="DI119" s="1054"/>
      <c r="DJ119" s="1054"/>
      <c r="DK119" s="1055"/>
      <c r="DL119" s="1053" t="s">
        <v>168</v>
      </c>
      <c r="DM119" s="1054"/>
      <c r="DN119" s="1054"/>
      <c r="DO119" s="1054"/>
      <c r="DP119" s="1055"/>
      <c r="DQ119" s="1053" t="s">
        <v>168</v>
      </c>
      <c r="DR119" s="1054"/>
      <c r="DS119" s="1054"/>
      <c r="DT119" s="1054"/>
      <c r="DU119" s="1055"/>
      <c r="DV119" s="1056" t="s">
        <v>168</v>
      </c>
      <c r="DW119" s="1057"/>
      <c r="DX119" s="1057"/>
      <c r="DY119" s="1057"/>
      <c r="DZ119" s="1058"/>
    </row>
    <row r="120" spans="1:130" s="226"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168</v>
      </c>
      <c r="AB120" s="1029"/>
      <c r="AC120" s="1029"/>
      <c r="AD120" s="1029"/>
      <c r="AE120" s="1030"/>
      <c r="AF120" s="1031" t="s">
        <v>168</v>
      </c>
      <c r="AG120" s="1029"/>
      <c r="AH120" s="1029"/>
      <c r="AI120" s="1029"/>
      <c r="AJ120" s="1030"/>
      <c r="AK120" s="1031" t="s">
        <v>168</v>
      </c>
      <c r="AL120" s="1029"/>
      <c r="AM120" s="1029"/>
      <c r="AN120" s="1029"/>
      <c r="AO120" s="1030"/>
      <c r="AP120" s="1032" t="s">
        <v>168</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5741691</v>
      </c>
      <c r="BR120" s="997"/>
      <c r="BS120" s="997"/>
      <c r="BT120" s="997"/>
      <c r="BU120" s="997"/>
      <c r="BV120" s="997">
        <v>6404177</v>
      </c>
      <c r="BW120" s="997"/>
      <c r="BX120" s="997"/>
      <c r="BY120" s="997"/>
      <c r="BZ120" s="997"/>
      <c r="CA120" s="997">
        <v>7137816</v>
      </c>
      <c r="CB120" s="997"/>
      <c r="CC120" s="997"/>
      <c r="CD120" s="997"/>
      <c r="CE120" s="997"/>
      <c r="CF120" s="1011">
        <v>51.6</v>
      </c>
      <c r="CG120" s="1012"/>
      <c r="CH120" s="1012"/>
      <c r="CI120" s="1012"/>
      <c r="CJ120" s="1012"/>
      <c r="CK120" s="1077" t="s">
        <v>452</v>
      </c>
      <c r="CL120" s="1078"/>
      <c r="CM120" s="1078"/>
      <c r="CN120" s="1078"/>
      <c r="CO120" s="1079"/>
      <c r="CP120" s="1085" t="s">
        <v>396</v>
      </c>
      <c r="CQ120" s="1086"/>
      <c r="CR120" s="1086"/>
      <c r="CS120" s="1086"/>
      <c r="CT120" s="1086"/>
      <c r="CU120" s="1086"/>
      <c r="CV120" s="1086"/>
      <c r="CW120" s="1086"/>
      <c r="CX120" s="1086"/>
      <c r="CY120" s="1086"/>
      <c r="CZ120" s="1086"/>
      <c r="DA120" s="1086"/>
      <c r="DB120" s="1086"/>
      <c r="DC120" s="1086"/>
      <c r="DD120" s="1086"/>
      <c r="DE120" s="1086"/>
      <c r="DF120" s="1087"/>
      <c r="DG120" s="996">
        <v>4577099</v>
      </c>
      <c r="DH120" s="997"/>
      <c r="DI120" s="997"/>
      <c r="DJ120" s="997"/>
      <c r="DK120" s="997"/>
      <c r="DL120" s="997">
        <v>4103417</v>
      </c>
      <c r="DM120" s="997"/>
      <c r="DN120" s="997"/>
      <c r="DO120" s="997"/>
      <c r="DP120" s="997"/>
      <c r="DQ120" s="997">
        <v>4098208</v>
      </c>
      <c r="DR120" s="997"/>
      <c r="DS120" s="997"/>
      <c r="DT120" s="997"/>
      <c r="DU120" s="997"/>
      <c r="DV120" s="998">
        <v>29.6</v>
      </c>
      <c r="DW120" s="998"/>
      <c r="DX120" s="998"/>
      <c r="DY120" s="998"/>
      <c r="DZ120" s="999"/>
    </row>
    <row r="121" spans="1:130" s="226" customFormat="1" ht="26.25" customHeight="1">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168</v>
      </c>
      <c r="AB121" s="1029"/>
      <c r="AC121" s="1029"/>
      <c r="AD121" s="1029"/>
      <c r="AE121" s="1030"/>
      <c r="AF121" s="1031" t="s">
        <v>168</v>
      </c>
      <c r="AG121" s="1029"/>
      <c r="AH121" s="1029"/>
      <c r="AI121" s="1029"/>
      <c r="AJ121" s="1030"/>
      <c r="AK121" s="1031" t="s">
        <v>168</v>
      </c>
      <c r="AL121" s="1029"/>
      <c r="AM121" s="1029"/>
      <c r="AN121" s="1029"/>
      <c r="AO121" s="1030"/>
      <c r="AP121" s="1032" t="s">
        <v>168</v>
      </c>
      <c r="AQ121" s="1033"/>
      <c r="AR121" s="1033"/>
      <c r="AS121" s="1033"/>
      <c r="AT121" s="1034"/>
      <c r="AU121" s="1062"/>
      <c r="AV121" s="1063"/>
      <c r="AW121" s="1063"/>
      <c r="AX121" s="1063"/>
      <c r="AY121" s="1064"/>
      <c r="AZ121" s="1019" t="s">
        <v>454</v>
      </c>
      <c r="BA121" s="1020"/>
      <c r="BB121" s="1020"/>
      <c r="BC121" s="1020"/>
      <c r="BD121" s="1020"/>
      <c r="BE121" s="1020"/>
      <c r="BF121" s="1020"/>
      <c r="BG121" s="1020"/>
      <c r="BH121" s="1020"/>
      <c r="BI121" s="1020"/>
      <c r="BJ121" s="1020"/>
      <c r="BK121" s="1020"/>
      <c r="BL121" s="1020"/>
      <c r="BM121" s="1020"/>
      <c r="BN121" s="1020"/>
      <c r="BO121" s="1020"/>
      <c r="BP121" s="1021"/>
      <c r="BQ121" s="989">
        <v>5136155</v>
      </c>
      <c r="BR121" s="990"/>
      <c r="BS121" s="990"/>
      <c r="BT121" s="990"/>
      <c r="BU121" s="990"/>
      <c r="BV121" s="990">
        <v>5028970</v>
      </c>
      <c r="BW121" s="990"/>
      <c r="BX121" s="990"/>
      <c r="BY121" s="990"/>
      <c r="BZ121" s="990"/>
      <c r="CA121" s="990">
        <v>5004973</v>
      </c>
      <c r="CB121" s="990"/>
      <c r="CC121" s="990"/>
      <c r="CD121" s="990"/>
      <c r="CE121" s="990"/>
      <c r="CF121" s="984">
        <v>36.200000000000003</v>
      </c>
      <c r="CG121" s="985"/>
      <c r="CH121" s="985"/>
      <c r="CI121" s="985"/>
      <c r="CJ121" s="985"/>
      <c r="CK121" s="1080"/>
      <c r="CL121" s="1081"/>
      <c r="CM121" s="1081"/>
      <c r="CN121" s="1081"/>
      <c r="CO121" s="1082"/>
      <c r="CP121" s="1090" t="s">
        <v>394</v>
      </c>
      <c r="CQ121" s="1091"/>
      <c r="CR121" s="1091"/>
      <c r="CS121" s="1091"/>
      <c r="CT121" s="1091"/>
      <c r="CU121" s="1091"/>
      <c r="CV121" s="1091"/>
      <c r="CW121" s="1091"/>
      <c r="CX121" s="1091"/>
      <c r="CY121" s="1091"/>
      <c r="CZ121" s="1091"/>
      <c r="DA121" s="1091"/>
      <c r="DB121" s="1091"/>
      <c r="DC121" s="1091"/>
      <c r="DD121" s="1091"/>
      <c r="DE121" s="1091"/>
      <c r="DF121" s="1092"/>
      <c r="DG121" s="989" t="s">
        <v>168</v>
      </c>
      <c r="DH121" s="990"/>
      <c r="DI121" s="990"/>
      <c r="DJ121" s="990"/>
      <c r="DK121" s="990"/>
      <c r="DL121" s="990" t="s">
        <v>168</v>
      </c>
      <c r="DM121" s="990"/>
      <c r="DN121" s="990"/>
      <c r="DO121" s="990"/>
      <c r="DP121" s="990"/>
      <c r="DQ121" s="990" t="s">
        <v>168</v>
      </c>
      <c r="DR121" s="990"/>
      <c r="DS121" s="990"/>
      <c r="DT121" s="990"/>
      <c r="DU121" s="990"/>
      <c r="DV121" s="991" t="s">
        <v>168</v>
      </c>
      <c r="DW121" s="991"/>
      <c r="DX121" s="991"/>
      <c r="DY121" s="991"/>
      <c r="DZ121" s="992"/>
    </row>
    <row r="122" spans="1:130" s="226" customFormat="1" ht="26.25" customHeight="1">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168</v>
      </c>
      <c r="AB122" s="1029"/>
      <c r="AC122" s="1029"/>
      <c r="AD122" s="1029"/>
      <c r="AE122" s="1030"/>
      <c r="AF122" s="1031" t="s">
        <v>168</v>
      </c>
      <c r="AG122" s="1029"/>
      <c r="AH122" s="1029"/>
      <c r="AI122" s="1029"/>
      <c r="AJ122" s="1030"/>
      <c r="AK122" s="1031" t="s">
        <v>168</v>
      </c>
      <c r="AL122" s="1029"/>
      <c r="AM122" s="1029"/>
      <c r="AN122" s="1029"/>
      <c r="AO122" s="1030"/>
      <c r="AP122" s="1032" t="s">
        <v>168</v>
      </c>
      <c r="AQ122" s="1033"/>
      <c r="AR122" s="1033"/>
      <c r="AS122" s="1033"/>
      <c r="AT122" s="1034"/>
      <c r="AU122" s="1062"/>
      <c r="AV122" s="1063"/>
      <c r="AW122" s="1063"/>
      <c r="AX122" s="1063"/>
      <c r="AY122" s="1064"/>
      <c r="AZ122" s="1044" t="s">
        <v>455</v>
      </c>
      <c r="BA122" s="1035"/>
      <c r="BB122" s="1035"/>
      <c r="BC122" s="1035"/>
      <c r="BD122" s="1035"/>
      <c r="BE122" s="1035"/>
      <c r="BF122" s="1035"/>
      <c r="BG122" s="1035"/>
      <c r="BH122" s="1035"/>
      <c r="BI122" s="1035"/>
      <c r="BJ122" s="1035"/>
      <c r="BK122" s="1035"/>
      <c r="BL122" s="1035"/>
      <c r="BM122" s="1035"/>
      <c r="BN122" s="1035"/>
      <c r="BO122" s="1035"/>
      <c r="BP122" s="1036"/>
      <c r="BQ122" s="1067">
        <v>20206055</v>
      </c>
      <c r="BR122" s="1068"/>
      <c r="BS122" s="1068"/>
      <c r="BT122" s="1068"/>
      <c r="BU122" s="1068"/>
      <c r="BV122" s="1068">
        <v>20473886</v>
      </c>
      <c r="BW122" s="1068"/>
      <c r="BX122" s="1068"/>
      <c r="BY122" s="1068"/>
      <c r="BZ122" s="1068"/>
      <c r="CA122" s="1068">
        <v>20761520</v>
      </c>
      <c r="CB122" s="1068"/>
      <c r="CC122" s="1068"/>
      <c r="CD122" s="1068"/>
      <c r="CE122" s="1068"/>
      <c r="CF122" s="1088">
        <v>150</v>
      </c>
      <c r="CG122" s="1089"/>
      <c r="CH122" s="1089"/>
      <c r="CI122" s="1089"/>
      <c r="CJ122" s="1089"/>
      <c r="CK122" s="1080"/>
      <c r="CL122" s="1081"/>
      <c r="CM122" s="1081"/>
      <c r="CN122" s="1081"/>
      <c r="CO122" s="1082"/>
      <c r="CP122" s="1090" t="s">
        <v>395</v>
      </c>
      <c r="CQ122" s="1091"/>
      <c r="CR122" s="1091"/>
      <c r="CS122" s="1091"/>
      <c r="CT122" s="1091"/>
      <c r="CU122" s="1091"/>
      <c r="CV122" s="1091"/>
      <c r="CW122" s="1091"/>
      <c r="CX122" s="1091"/>
      <c r="CY122" s="1091"/>
      <c r="CZ122" s="1091"/>
      <c r="DA122" s="1091"/>
      <c r="DB122" s="1091"/>
      <c r="DC122" s="1091"/>
      <c r="DD122" s="1091"/>
      <c r="DE122" s="1091"/>
      <c r="DF122" s="1092"/>
      <c r="DG122" s="989" t="s">
        <v>168</v>
      </c>
      <c r="DH122" s="990"/>
      <c r="DI122" s="990"/>
      <c r="DJ122" s="990"/>
      <c r="DK122" s="990"/>
      <c r="DL122" s="990" t="s">
        <v>168</v>
      </c>
      <c r="DM122" s="990"/>
      <c r="DN122" s="990"/>
      <c r="DO122" s="990"/>
      <c r="DP122" s="990"/>
      <c r="DQ122" s="990" t="s">
        <v>168</v>
      </c>
      <c r="DR122" s="990"/>
      <c r="DS122" s="990"/>
      <c r="DT122" s="990"/>
      <c r="DU122" s="990"/>
      <c r="DV122" s="991" t="s">
        <v>168</v>
      </c>
      <c r="DW122" s="991"/>
      <c r="DX122" s="991"/>
      <c r="DY122" s="991"/>
      <c r="DZ122" s="992"/>
    </row>
    <row r="123" spans="1:130" s="226" customFormat="1" ht="26.25" customHeight="1">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168</v>
      </c>
      <c r="AB123" s="1029"/>
      <c r="AC123" s="1029"/>
      <c r="AD123" s="1029"/>
      <c r="AE123" s="1030"/>
      <c r="AF123" s="1031" t="s">
        <v>168</v>
      </c>
      <c r="AG123" s="1029"/>
      <c r="AH123" s="1029"/>
      <c r="AI123" s="1029"/>
      <c r="AJ123" s="1030"/>
      <c r="AK123" s="1031" t="s">
        <v>168</v>
      </c>
      <c r="AL123" s="1029"/>
      <c r="AM123" s="1029"/>
      <c r="AN123" s="1029"/>
      <c r="AO123" s="1030"/>
      <c r="AP123" s="1032" t="s">
        <v>168</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456</v>
      </c>
      <c r="BP123" s="1076"/>
      <c r="BQ123" s="1135">
        <v>31083901</v>
      </c>
      <c r="BR123" s="1136"/>
      <c r="BS123" s="1136"/>
      <c r="BT123" s="1136"/>
      <c r="BU123" s="1136"/>
      <c r="BV123" s="1136">
        <v>31907033</v>
      </c>
      <c r="BW123" s="1136"/>
      <c r="BX123" s="1136"/>
      <c r="BY123" s="1136"/>
      <c r="BZ123" s="1136"/>
      <c r="CA123" s="1136">
        <v>32904309</v>
      </c>
      <c r="CB123" s="1136"/>
      <c r="CC123" s="1136"/>
      <c r="CD123" s="1136"/>
      <c r="CE123" s="1136"/>
      <c r="CF123" s="1069"/>
      <c r="CG123" s="1070"/>
      <c r="CH123" s="1070"/>
      <c r="CI123" s="1070"/>
      <c r="CJ123" s="1071"/>
      <c r="CK123" s="1080"/>
      <c r="CL123" s="1081"/>
      <c r="CM123" s="1081"/>
      <c r="CN123" s="1081"/>
      <c r="CO123" s="1082"/>
      <c r="CP123" s="1090" t="s">
        <v>457</v>
      </c>
      <c r="CQ123" s="1091"/>
      <c r="CR123" s="1091"/>
      <c r="CS123" s="1091"/>
      <c r="CT123" s="1091"/>
      <c r="CU123" s="1091"/>
      <c r="CV123" s="1091"/>
      <c r="CW123" s="1091"/>
      <c r="CX123" s="1091"/>
      <c r="CY123" s="1091"/>
      <c r="CZ123" s="1091"/>
      <c r="DA123" s="1091"/>
      <c r="DB123" s="1091"/>
      <c r="DC123" s="1091"/>
      <c r="DD123" s="1091"/>
      <c r="DE123" s="1091"/>
      <c r="DF123" s="1092"/>
      <c r="DG123" s="1028" t="s">
        <v>168</v>
      </c>
      <c r="DH123" s="1029"/>
      <c r="DI123" s="1029"/>
      <c r="DJ123" s="1029"/>
      <c r="DK123" s="1030"/>
      <c r="DL123" s="1031" t="s">
        <v>168</v>
      </c>
      <c r="DM123" s="1029"/>
      <c r="DN123" s="1029"/>
      <c r="DO123" s="1029"/>
      <c r="DP123" s="1030"/>
      <c r="DQ123" s="1031" t="s">
        <v>168</v>
      </c>
      <c r="DR123" s="1029"/>
      <c r="DS123" s="1029"/>
      <c r="DT123" s="1029"/>
      <c r="DU123" s="1030"/>
      <c r="DV123" s="1032" t="s">
        <v>168</v>
      </c>
      <c r="DW123" s="1033"/>
      <c r="DX123" s="1033"/>
      <c r="DY123" s="1033"/>
      <c r="DZ123" s="1034"/>
    </row>
    <row r="124" spans="1:130" s="226" customFormat="1" ht="26.25" customHeight="1" thickBot="1">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168</v>
      </c>
      <c r="AB124" s="1029"/>
      <c r="AC124" s="1029"/>
      <c r="AD124" s="1029"/>
      <c r="AE124" s="1030"/>
      <c r="AF124" s="1031" t="s">
        <v>168</v>
      </c>
      <c r="AG124" s="1029"/>
      <c r="AH124" s="1029"/>
      <c r="AI124" s="1029"/>
      <c r="AJ124" s="1030"/>
      <c r="AK124" s="1031" t="s">
        <v>168</v>
      </c>
      <c r="AL124" s="1029"/>
      <c r="AM124" s="1029"/>
      <c r="AN124" s="1029"/>
      <c r="AO124" s="1030"/>
      <c r="AP124" s="1032" t="s">
        <v>168</v>
      </c>
      <c r="AQ124" s="1033"/>
      <c r="AR124" s="1033"/>
      <c r="AS124" s="1033"/>
      <c r="AT124" s="1034"/>
      <c r="AU124" s="1131" t="s">
        <v>458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168</v>
      </c>
      <c r="BR124" s="1098"/>
      <c r="BS124" s="1098"/>
      <c r="BT124" s="1098"/>
      <c r="BU124" s="1098"/>
      <c r="BV124" s="1098" t="s">
        <v>168</v>
      </c>
      <c r="BW124" s="1098"/>
      <c r="BX124" s="1098"/>
      <c r="BY124" s="1098"/>
      <c r="BZ124" s="1098"/>
      <c r="CA124" s="1098" t="s">
        <v>168</v>
      </c>
      <c r="CB124" s="1098"/>
      <c r="CC124" s="1098"/>
      <c r="CD124" s="1098"/>
      <c r="CE124" s="1098"/>
      <c r="CF124" s="1099"/>
      <c r="CG124" s="1100"/>
      <c r="CH124" s="1100"/>
      <c r="CI124" s="1100"/>
      <c r="CJ124" s="1101"/>
      <c r="CK124" s="1083"/>
      <c r="CL124" s="1083"/>
      <c r="CM124" s="1083"/>
      <c r="CN124" s="1083"/>
      <c r="CO124" s="1084"/>
      <c r="CP124" s="1090" t="s">
        <v>459</v>
      </c>
      <c r="CQ124" s="1091"/>
      <c r="CR124" s="1091"/>
      <c r="CS124" s="1091"/>
      <c r="CT124" s="1091"/>
      <c r="CU124" s="1091"/>
      <c r="CV124" s="1091"/>
      <c r="CW124" s="1091"/>
      <c r="CX124" s="1091"/>
      <c r="CY124" s="1091"/>
      <c r="CZ124" s="1091"/>
      <c r="DA124" s="1091"/>
      <c r="DB124" s="1091"/>
      <c r="DC124" s="1091"/>
      <c r="DD124" s="1091"/>
      <c r="DE124" s="1091"/>
      <c r="DF124" s="1092"/>
      <c r="DG124" s="1075" t="s">
        <v>168</v>
      </c>
      <c r="DH124" s="1054"/>
      <c r="DI124" s="1054"/>
      <c r="DJ124" s="1054"/>
      <c r="DK124" s="1055"/>
      <c r="DL124" s="1053" t="s">
        <v>168</v>
      </c>
      <c r="DM124" s="1054"/>
      <c r="DN124" s="1054"/>
      <c r="DO124" s="1054"/>
      <c r="DP124" s="1055"/>
      <c r="DQ124" s="1053" t="s">
        <v>168</v>
      </c>
      <c r="DR124" s="1054"/>
      <c r="DS124" s="1054"/>
      <c r="DT124" s="1054"/>
      <c r="DU124" s="1055"/>
      <c r="DV124" s="1056" t="s">
        <v>168</v>
      </c>
      <c r="DW124" s="1057"/>
      <c r="DX124" s="1057"/>
      <c r="DY124" s="1057"/>
      <c r="DZ124" s="1058"/>
    </row>
    <row r="125" spans="1:130" s="226" customFormat="1" ht="26.25" customHeight="1">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168</v>
      </c>
      <c r="AB125" s="1029"/>
      <c r="AC125" s="1029"/>
      <c r="AD125" s="1029"/>
      <c r="AE125" s="1030"/>
      <c r="AF125" s="1031" t="s">
        <v>168</v>
      </c>
      <c r="AG125" s="1029"/>
      <c r="AH125" s="1029"/>
      <c r="AI125" s="1029"/>
      <c r="AJ125" s="1030"/>
      <c r="AK125" s="1031" t="s">
        <v>168</v>
      </c>
      <c r="AL125" s="1029"/>
      <c r="AM125" s="1029"/>
      <c r="AN125" s="1029"/>
      <c r="AO125" s="1030"/>
      <c r="AP125" s="1032" t="s">
        <v>168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460</v>
      </c>
      <c r="CL125" s="1078"/>
      <c r="CM125" s="1078"/>
      <c r="CN125" s="1078"/>
      <c r="CO125" s="1079"/>
      <c r="CP125" s="1010" t="s">
        <v>461</v>
      </c>
      <c r="CQ125" s="959"/>
      <c r="CR125" s="959"/>
      <c r="CS125" s="959"/>
      <c r="CT125" s="959"/>
      <c r="CU125" s="959"/>
      <c r="CV125" s="959"/>
      <c r="CW125" s="959"/>
      <c r="CX125" s="959"/>
      <c r="CY125" s="959"/>
      <c r="CZ125" s="959"/>
      <c r="DA125" s="959"/>
      <c r="DB125" s="959"/>
      <c r="DC125" s="959"/>
      <c r="DD125" s="959"/>
      <c r="DE125" s="959"/>
      <c r="DF125" s="960"/>
      <c r="DG125" s="996" t="s">
        <v>168</v>
      </c>
      <c r="DH125" s="997"/>
      <c r="DI125" s="997"/>
      <c r="DJ125" s="997"/>
      <c r="DK125" s="997"/>
      <c r="DL125" s="997" t="s">
        <v>168</v>
      </c>
      <c r="DM125" s="997"/>
      <c r="DN125" s="997"/>
      <c r="DO125" s="997"/>
      <c r="DP125" s="997"/>
      <c r="DQ125" s="997" t="s">
        <v>168</v>
      </c>
      <c r="DR125" s="997"/>
      <c r="DS125" s="997"/>
      <c r="DT125" s="997"/>
      <c r="DU125" s="997"/>
      <c r="DV125" s="998" t="s">
        <v>168</v>
      </c>
      <c r="DW125" s="998"/>
      <c r="DX125" s="998"/>
      <c r="DY125" s="998"/>
      <c r="DZ125" s="999"/>
    </row>
    <row r="126" spans="1:130" s="226" customFormat="1" ht="26.25" customHeight="1" thickBot="1">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168</v>
      </c>
      <c r="AB126" s="1029"/>
      <c r="AC126" s="1029"/>
      <c r="AD126" s="1029"/>
      <c r="AE126" s="1030"/>
      <c r="AF126" s="1031" t="s">
        <v>168</v>
      </c>
      <c r="AG126" s="1029"/>
      <c r="AH126" s="1029"/>
      <c r="AI126" s="1029"/>
      <c r="AJ126" s="1030"/>
      <c r="AK126" s="1031" t="s">
        <v>168</v>
      </c>
      <c r="AL126" s="1029"/>
      <c r="AM126" s="1029"/>
      <c r="AN126" s="1029"/>
      <c r="AO126" s="1030"/>
      <c r="AP126" s="1032" t="s">
        <v>168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462</v>
      </c>
      <c r="CQ126" s="1020"/>
      <c r="CR126" s="1020"/>
      <c r="CS126" s="1020"/>
      <c r="CT126" s="1020"/>
      <c r="CU126" s="1020"/>
      <c r="CV126" s="1020"/>
      <c r="CW126" s="1020"/>
      <c r="CX126" s="1020"/>
      <c r="CY126" s="1020"/>
      <c r="CZ126" s="1020"/>
      <c r="DA126" s="1020"/>
      <c r="DB126" s="1020"/>
      <c r="DC126" s="1020"/>
      <c r="DD126" s="1020"/>
      <c r="DE126" s="1020"/>
      <c r="DF126" s="1021"/>
      <c r="DG126" s="989" t="s">
        <v>168</v>
      </c>
      <c r="DH126" s="990"/>
      <c r="DI126" s="990"/>
      <c r="DJ126" s="990"/>
      <c r="DK126" s="990"/>
      <c r="DL126" s="990" t="s">
        <v>168</v>
      </c>
      <c r="DM126" s="990"/>
      <c r="DN126" s="990"/>
      <c r="DO126" s="990"/>
      <c r="DP126" s="990"/>
      <c r="DQ126" s="990" t="s">
        <v>168</v>
      </c>
      <c r="DR126" s="990"/>
      <c r="DS126" s="990"/>
      <c r="DT126" s="990"/>
      <c r="DU126" s="990"/>
      <c r="DV126" s="991" t="s">
        <v>168</v>
      </c>
      <c r="DW126" s="991"/>
      <c r="DX126" s="991"/>
      <c r="DY126" s="991"/>
      <c r="DZ126" s="992"/>
    </row>
    <row r="127" spans="1:130" s="226" customFormat="1" ht="26.25" customHeight="1">
      <c r="A127" s="1130"/>
      <c r="B127" s="1018"/>
      <c r="C127" s="1072" t="s">
        <v>463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168</v>
      </c>
      <c r="AB127" s="1029"/>
      <c r="AC127" s="1029"/>
      <c r="AD127" s="1029"/>
      <c r="AE127" s="1030"/>
      <c r="AF127" s="1031" t="s">
        <v>168</v>
      </c>
      <c r="AG127" s="1029"/>
      <c r="AH127" s="1029"/>
      <c r="AI127" s="1029"/>
      <c r="AJ127" s="1030"/>
      <c r="AK127" s="1031" t="s">
        <v>168</v>
      </c>
      <c r="AL127" s="1029"/>
      <c r="AM127" s="1029"/>
      <c r="AN127" s="1029"/>
      <c r="AO127" s="1030"/>
      <c r="AP127" s="1032" t="s">
        <v>168</v>
      </c>
      <c r="AQ127" s="1033"/>
      <c r="AR127" s="1033"/>
      <c r="AS127" s="1033"/>
      <c r="AT127" s="1034"/>
      <c r="AU127" s="262"/>
      <c r="AV127" s="262"/>
      <c r="AW127" s="262"/>
      <c r="AX127" s="1102" t="s">
        <v>464</v>
      </c>
      <c r="AY127" s="1103"/>
      <c r="AZ127" s="1103"/>
      <c r="BA127" s="1103"/>
      <c r="BB127" s="1103"/>
      <c r="BC127" s="1103"/>
      <c r="BD127" s="1103"/>
      <c r="BE127" s="1104"/>
      <c r="BF127" s="1105" t="s">
        <v>465</v>
      </c>
      <c r="BG127" s="1103"/>
      <c r="BH127" s="1103"/>
      <c r="BI127" s="1103"/>
      <c r="BJ127" s="1103"/>
      <c r="BK127" s="1103"/>
      <c r="BL127" s="1104"/>
      <c r="BM127" s="1105" t="s">
        <v>466</v>
      </c>
      <c r="BN127" s="1103"/>
      <c r="BO127" s="1103"/>
      <c r="BP127" s="1103"/>
      <c r="BQ127" s="1103"/>
      <c r="BR127" s="1103"/>
      <c r="BS127" s="1104"/>
      <c r="BT127" s="1105" t="s">
        <v>467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468</v>
      </c>
      <c r="CQ127" s="1020"/>
      <c r="CR127" s="1020"/>
      <c r="CS127" s="1020"/>
      <c r="CT127" s="1020"/>
      <c r="CU127" s="1020"/>
      <c r="CV127" s="1020"/>
      <c r="CW127" s="1020"/>
      <c r="CX127" s="1020"/>
      <c r="CY127" s="1020"/>
      <c r="CZ127" s="1020"/>
      <c r="DA127" s="1020"/>
      <c r="DB127" s="1020"/>
      <c r="DC127" s="1020"/>
      <c r="DD127" s="1020"/>
      <c r="DE127" s="1020"/>
      <c r="DF127" s="1021"/>
      <c r="DG127" s="989" t="s">
        <v>168</v>
      </c>
      <c r="DH127" s="990"/>
      <c r="DI127" s="990"/>
      <c r="DJ127" s="990"/>
      <c r="DK127" s="990"/>
      <c r="DL127" s="990" t="s">
        <v>168</v>
      </c>
      <c r="DM127" s="990"/>
      <c r="DN127" s="990"/>
      <c r="DO127" s="990"/>
      <c r="DP127" s="990"/>
      <c r="DQ127" s="990" t="s">
        <v>168</v>
      </c>
      <c r="DR127" s="990"/>
      <c r="DS127" s="990"/>
      <c r="DT127" s="990"/>
      <c r="DU127" s="990"/>
      <c r="DV127" s="991" t="s">
        <v>168</v>
      </c>
      <c r="DW127" s="991"/>
      <c r="DX127" s="991"/>
      <c r="DY127" s="991"/>
      <c r="DZ127" s="992"/>
    </row>
    <row r="128" spans="1:130" s="226" customFormat="1" ht="26.25" customHeight="1" thickBot="1">
      <c r="A128" s="1113" t="s">
        <v>469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470</v>
      </c>
      <c r="X128" s="1115"/>
      <c r="Y128" s="1115"/>
      <c r="Z128" s="1116"/>
      <c r="AA128" s="1117">
        <v>585094</v>
      </c>
      <c r="AB128" s="1118"/>
      <c r="AC128" s="1118"/>
      <c r="AD128" s="1118"/>
      <c r="AE128" s="1119"/>
      <c r="AF128" s="1120">
        <v>623248</v>
      </c>
      <c r="AG128" s="1118"/>
      <c r="AH128" s="1118"/>
      <c r="AI128" s="1118"/>
      <c r="AJ128" s="1119"/>
      <c r="AK128" s="1120">
        <v>533029</v>
      </c>
      <c r="AL128" s="1118"/>
      <c r="AM128" s="1118"/>
      <c r="AN128" s="1118"/>
      <c r="AO128" s="1119"/>
      <c r="AP128" s="1121"/>
      <c r="AQ128" s="1122"/>
      <c r="AR128" s="1122"/>
      <c r="AS128" s="1122"/>
      <c r="AT128" s="1123"/>
      <c r="AU128" s="262"/>
      <c r="AV128" s="262"/>
      <c r="AW128" s="262"/>
      <c r="AX128" s="958" t="s">
        <v>471</v>
      </c>
      <c r="AY128" s="959"/>
      <c r="AZ128" s="959"/>
      <c r="BA128" s="959"/>
      <c r="BB128" s="959"/>
      <c r="BC128" s="959"/>
      <c r="BD128" s="959"/>
      <c r="BE128" s="960"/>
      <c r="BF128" s="1124" t="s">
        <v>168</v>
      </c>
      <c r="BG128" s="1125"/>
      <c r="BH128" s="1125"/>
      <c r="BI128" s="1125"/>
      <c r="BJ128" s="1125"/>
      <c r="BK128" s="1125"/>
      <c r="BL128" s="1126"/>
      <c r="BM128" s="1124">
        <v>12.74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472</v>
      </c>
      <c r="CQ128" s="1107"/>
      <c r="CR128" s="1107"/>
      <c r="CS128" s="1107"/>
      <c r="CT128" s="1107"/>
      <c r="CU128" s="1107"/>
      <c r="CV128" s="1107"/>
      <c r="CW128" s="1107"/>
      <c r="CX128" s="1107"/>
      <c r="CY128" s="1107"/>
      <c r="CZ128" s="1107"/>
      <c r="DA128" s="1107"/>
      <c r="DB128" s="1107"/>
      <c r="DC128" s="1107"/>
      <c r="DD128" s="1107"/>
      <c r="DE128" s="1107"/>
      <c r="DF128" s="1108"/>
      <c r="DG128" s="1109">
        <v>16342</v>
      </c>
      <c r="DH128" s="1110"/>
      <c r="DI128" s="1110"/>
      <c r="DJ128" s="1110"/>
      <c r="DK128" s="1110"/>
      <c r="DL128" s="1110">
        <v>8341</v>
      </c>
      <c r="DM128" s="1110"/>
      <c r="DN128" s="1110"/>
      <c r="DO128" s="1110"/>
      <c r="DP128" s="1110"/>
      <c r="DQ128" s="1110">
        <v>7776</v>
      </c>
      <c r="DR128" s="1110"/>
      <c r="DS128" s="1110"/>
      <c r="DT128" s="1110"/>
      <c r="DU128" s="1110"/>
      <c r="DV128" s="1111">
        <v>0.1</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473</v>
      </c>
      <c r="X129" s="1144"/>
      <c r="Y129" s="1144"/>
      <c r="Z129" s="1145"/>
      <c r="AA129" s="1028">
        <v>14925432</v>
      </c>
      <c r="AB129" s="1029"/>
      <c r="AC129" s="1029"/>
      <c r="AD129" s="1029"/>
      <c r="AE129" s="1030"/>
      <c r="AF129" s="1031">
        <v>15317546</v>
      </c>
      <c r="AG129" s="1029"/>
      <c r="AH129" s="1029"/>
      <c r="AI129" s="1029"/>
      <c r="AJ129" s="1030"/>
      <c r="AK129" s="1031">
        <v>15512065</v>
      </c>
      <c r="AL129" s="1029"/>
      <c r="AM129" s="1029"/>
      <c r="AN129" s="1029"/>
      <c r="AO129" s="1030"/>
      <c r="AP129" s="1146"/>
      <c r="AQ129" s="1147"/>
      <c r="AR129" s="1147"/>
      <c r="AS129" s="1147"/>
      <c r="AT129" s="1148"/>
      <c r="AU129" s="264"/>
      <c r="AV129" s="264"/>
      <c r="AW129" s="264"/>
      <c r="AX129" s="1137" t="s">
        <v>474</v>
      </c>
      <c r="AY129" s="1020"/>
      <c r="AZ129" s="1020"/>
      <c r="BA129" s="1020"/>
      <c r="BB129" s="1020"/>
      <c r="BC129" s="1020"/>
      <c r="BD129" s="1020"/>
      <c r="BE129" s="1021"/>
      <c r="BF129" s="1138" t="s">
        <v>168</v>
      </c>
      <c r="BG129" s="1139"/>
      <c r="BH129" s="1139"/>
      <c r="BI129" s="1139"/>
      <c r="BJ129" s="1139"/>
      <c r="BK129" s="1139"/>
      <c r="BL129" s="1140"/>
      <c r="BM129" s="1138">
        <v>17.739999999999998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476</v>
      </c>
      <c r="X130" s="1144"/>
      <c r="Y130" s="1144"/>
      <c r="Z130" s="1145"/>
      <c r="AA130" s="1028">
        <v>1577134</v>
      </c>
      <c r="AB130" s="1029"/>
      <c r="AC130" s="1029"/>
      <c r="AD130" s="1029"/>
      <c r="AE130" s="1030"/>
      <c r="AF130" s="1031">
        <v>1643523</v>
      </c>
      <c r="AG130" s="1029"/>
      <c r="AH130" s="1029"/>
      <c r="AI130" s="1029"/>
      <c r="AJ130" s="1030"/>
      <c r="AK130" s="1031">
        <v>1672703</v>
      </c>
      <c r="AL130" s="1029"/>
      <c r="AM130" s="1029"/>
      <c r="AN130" s="1029"/>
      <c r="AO130" s="1030"/>
      <c r="AP130" s="1146"/>
      <c r="AQ130" s="1147"/>
      <c r="AR130" s="1147"/>
      <c r="AS130" s="1147"/>
      <c r="AT130" s="1148"/>
      <c r="AU130" s="264"/>
      <c r="AV130" s="264"/>
      <c r="AW130" s="264"/>
      <c r="AX130" s="1137" t="s">
        <v>477</v>
      </c>
      <c r="AY130" s="1020"/>
      <c r="AZ130" s="1020"/>
      <c r="BA130" s="1020"/>
      <c r="BB130" s="1020"/>
      <c r="BC130" s="1020"/>
      <c r="BD130" s="1020"/>
      <c r="BE130" s="1021"/>
      <c r="BF130" s="1174">
        <v>2.1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478</v>
      </c>
      <c r="X131" s="1182"/>
      <c r="Y131" s="1182"/>
      <c r="Z131" s="1183"/>
      <c r="AA131" s="1075">
        <v>13348298</v>
      </c>
      <c r="AB131" s="1054"/>
      <c r="AC131" s="1054"/>
      <c r="AD131" s="1054"/>
      <c r="AE131" s="1055"/>
      <c r="AF131" s="1053">
        <v>13674023</v>
      </c>
      <c r="AG131" s="1054"/>
      <c r="AH131" s="1054"/>
      <c r="AI131" s="1054"/>
      <c r="AJ131" s="1055"/>
      <c r="AK131" s="1053">
        <v>13839362</v>
      </c>
      <c r="AL131" s="1054"/>
      <c r="AM131" s="1054"/>
      <c r="AN131" s="1054"/>
      <c r="AO131" s="1055"/>
      <c r="AP131" s="1184"/>
      <c r="AQ131" s="1185"/>
      <c r="AR131" s="1185"/>
      <c r="AS131" s="1185"/>
      <c r="AT131" s="1186"/>
      <c r="AU131" s="264"/>
      <c r="AV131" s="264"/>
      <c r="AW131" s="264"/>
      <c r="AX131" s="1156" t="s">
        <v>479</v>
      </c>
      <c r="AY131" s="1107"/>
      <c r="AZ131" s="1107"/>
      <c r="BA131" s="1107"/>
      <c r="BB131" s="1107"/>
      <c r="BC131" s="1107"/>
      <c r="BD131" s="1107"/>
      <c r="BE131" s="1108"/>
      <c r="BF131" s="1157" t="s">
        <v>168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481</v>
      </c>
      <c r="W132" s="1167"/>
      <c r="X132" s="1167"/>
      <c r="Y132" s="1167"/>
      <c r="Z132" s="1168"/>
      <c r="AA132" s="1169">
        <v>2.4565453960000001</v>
      </c>
      <c r="AB132" s="1170"/>
      <c r="AC132" s="1170"/>
      <c r="AD132" s="1170"/>
      <c r="AE132" s="1171"/>
      <c r="AF132" s="1172">
        <v>1.8539240429999999</v>
      </c>
      <c r="AG132" s="1170"/>
      <c r="AH132" s="1170"/>
      <c r="AI132" s="1170"/>
      <c r="AJ132" s="1171"/>
      <c r="AK132" s="1172">
        <v>2.0453833060000002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482</v>
      </c>
      <c r="W133" s="1150"/>
      <c r="X133" s="1150"/>
      <c r="Y133" s="1150"/>
      <c r="Z133" s="1151"/>
      <c r="AA133" s="1152">
        <v>2.4</v>
      </c>
      <c r="AB133" s="1153"/>
      <c r="AC133" s="1153"/>
      <c r="AD133" s="1153"/>
      <c r="AE133" s="1154"/>
      <c r="AF133" s="1152">
        <v>1.7</v>
      </c>
      <c r="AG133" s="1153"/>
      <c r="AH133" s="1153"/>
      <c r="AI133" s="1153"/>
      <c r="AJ133" s="1154"/>
      <c r="AK133" s="1152">
        <v>2.1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9ufF5mpugN662HSdYI20hfURLYH1ZafpbzwvC3LoZ+QpIqdCjCu+nrkA5KoKE/yKX+LuQUjg5FSfZImQNKTXg==" saltValue="coAG4GCL4Sb5tkLPvo0w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T1" zoomScale="75" zoomScaleNormal="85" zoomScaleSheetLayoutView="75" workbookViewId="0">
      <selection activeCell="AC20" sqref="AC20:AG20"/>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NPdV3Dd+sUlf1CJYgkKlLplob3DMLaNTAtIW1HOsYZUohWToYUWQdphoM0kzjphF/+DemJ0RdrE2uMCWWb1w==" saltValue="1OHXDbsRZ1utOWB8CCr4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1" zoomScale="75" zoomScaleNormal="75" zoomScaleSheetLayoutView="55" workbookViewId="0">
      <selection activeCell="AC20" sqref="AC20:AG20"/>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ILhaGxpU+y/R19Za0Rs9vN5nfvt3zwPQoQv1T7AEHwifJIZORCGreVrQailsathv2C9SP3YzG+CTcyXKywXKQ==" saltValue="vL1Q3yPuURYiTNXGu2RJv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9" zoomScale="75" zoomScaleSheetLayoutView="75" workbookViewId="0">
      <selection activeCell="AD47" sqref="AD47:AD48"/>
    </sheetView>
  </sheetViews>
  <sheetFormatPr defaultColWidth="0" defaultRowHeight="13.5" customHeight="1" zeroHeight="1"/>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491</v>
      </c>
      <c r="AL9" s="1193"/>
      <c r="AM9" s="1193"/>
      <c r="AN9" s="1194"/>
      <c r="AO9" s="292">
        <v>4229989</v>
      </c>
      <c r="AP9" s="292">
        <v>49616</v>
      </c>
      <c r="AQ9" s="293">
        <v>57316</v>
      </c>
      <c r="AR9" s="294">
        <v>-13.4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492</v>
      </c>
      <c r="AL10" s="1193"/>
      <c r="AM10" s="1193"/>
      <c r="AN10" s="1194"/>
      <c r="AO10" s="295">
        <v>13840</v>
      </c>
      <c r="AP10" s="295">
        <v>162</v>
      </c>
      <c r="AQ10" s="296">
        <v>3762</v>
      </c>
      <c r="AR10" s="297">
        <v>-95.7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493</v>
      </c>
      <c r="AL11" s="1193"/>
      <c r="AM11" s="1193"/>
      <c r="AN11" s="1194"/>
      <c r="AO11" s="295">
        <v>740828</v>
      </c>
      <c r="AP11" s="295">
        <v>8690</v>
      </c>
      <c r="AQ11" s="296">
        <v>6408</v>
      </c>
      <c r="AR11" s="297">
        <v>35.6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494</v>
      </c>
      <c r="AL12" s="1193"/>
      <c r="AM12" s="1193"/>
      <c r="AN12" s="1194"/>
      <c r="AO12" s="295" t="s">
        <v>495</v>
      </c>
      <c r="AP12" s="295" t="s">
        <v>495</v>
      </c>
      <c r="AQ12" s="296">
        <v>891</v>
      </c>
      <c r="AR12" s="297" t="s">
        <v>495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495</v>
      </c>
      <c r="AP13" s="295" t="s">
        <v>495</v>
      </c>
      <c r="AQ13" s="296">
        <v>1</v>
      </c>
      <c r="AR13" s="297" t="s">
        <v>495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497</v>
      </c>
      <c r="AL14" s="1193"/>
      <c r="AM14" s="1193"/>
      <c r="AN14" s="1194"/>
      <c r="AO14" s="295">
        <v>183538</v>
      </c>
      <c r="AP14" s="295">
        <v>2153</v>
      </c>
      <c r="AQ14" s="296">
        <v>2694</v>
      </c>
      <c r="AR14" s="297">
        <v>-20.100000000000001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498</v>
      </c>
      <c r="AL15" s="1193"/>
      <c r="AM15" s="1193"/>
      <c r="AN15" s="1194"/>
      <c r="AO15" s="295">
        <v>8887</v>
      </c>
      <c r="AP15" s="295">
        <v>104</v>
      </c>
      <c r="AQ15" s="296">
        <v>1362</v>
      </c>
      <c r="AR15" s="297">
        <v>-92.4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499</v>
      </c>
      <c r="AL16" s="1196"/>
      <c r="AM16" s="1196"/>
      <c r="AN16" s="1197"/>
      <c r="AO16" s="295">
        <v>-246646</v>
      </c>
      <c r="AP16" s="295">
        <v>-2893</v>
      </c>
      <c r="AQ16" s="296">
        <v>-4530</v>
      </c>
      <c r="AR16" s="297">
        <v>-36.1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4930436</v>
      </c>
      <c r="AP17" s="295">
        <v>57832</v>
      </c>
      <c r="AQ17" s="296">
        <v>67903</v>
      </c>
      <c r="AR17" s="297">
        <v>-14.8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504</v>
      </c>
      <c r="AL21" s="1188"/>
      <c r="AM21" s="1188"/>
      <c r="AN21" s="1189"/>
      <c r="AO21" s="307">
        <v>3.77</v>
      </c>
      <c r="AP21" s="308">
        <v>6.2</v>
      </c>
      <c r="AQ21" s="309">
        <v>-2.4300000000000002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505</v>
      </c>
      <c r="AL22" s="1188"/>
      <c r="AM22" s="1188"/>
      <c r="AN22" s="1189"/>
      <c r="AO22" s="312">
        <v>95.3</v>
      </c>
      <c r="AP22" s="313">
        <v>98.7</v>
      </c>
      <c r="AQ22" s="314">
        <v>-3.4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510</v>
      </c>
      <c r="AL32" s="1204"/>
      <c r="AM32" s="1204"/>
      <c r="AN32" s="1205"/>
      <c r="AO32" s="322">
        <v>1984837</v>
      </c>
      <c r="AP32" s="322">
        <v>23281</v>
      </c>
      <c r="AQ32" s="323">
        <v>34720</v>
      </c>
      <c r="AR32" s="324">
        <v>-32.9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511</v>
      </c>
      <c r="AL33" s="1204"/>
      <c r="AM33" s="1204"/>
      <c r="AN33" s="1205"/>
      <c r="AO33" s="322" t="s">
        <v>495</v>
      </c>
      <c r="AP33" s="322" t="s">
        <v>495</v>
      </c>
      <c r="AQ33" s="323">
        <v>1</v>
      </c>
      <c r="AR33" s="324" t="s">
        <v>495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512</v>
      </c>
      <c r="AL34" s="1204"/>
      <c r="AM34" s="1204"/>
      <c r="AN34" s="1205"/>
      <c r="AO34" s="322" t="s">
        <v>495</v>
      </c>
      <c r="AP34" s="322" t="s">
        <v>495</v>
      </c>
      <c r="AQ34" s="323">
        <v>22</v>
      </c>
      <c r="AR34" s="324" t="s">
        <v>495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513</v>
      </c>
      <c r="AL35" s="1204"/>
      <c r="AM35" s="1204"/>
      <c r="AN35" s="1205"/>
      <c r="AO35" s="322">
        <v>401907</v>
      </c>
      <c r="AP35" s="322">
        <v>4714</v>
      </c>
      <c r="AQ35" s="323">
        <v>9232</v>
      </c>
      <c r="AR35" s="324">
        <v>-48.9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514</v>
      </c>
      <c r="AL36" s="1204"/>
      <c r="AM36" s="1204"/>
      <c r="AN36" s="1205"/>
      <c r="AO36" s="322">
        <v>102056</v>
      </c>
      <c r="AP36" s="322">
        <v>1197</v>
      </c>
      <c r="AQ36" s="323">
        <v>2017</v>
      </c>
      <c r="AR36" s="324">
        <v>-40.700000000000003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515</v>
      </c>
      <c r="AL37" s="1204"/>
      <c r="AM37" s="1204"/>
      <c r="AN37" s="1205"/>
      <c r="AO37" s="322" t="s">
        <v>495</v>
      </c>
      <c r="AP37" s="322" t="s">
        <v>495</v>
      </c>
      <c r="AQ37" s="323">
        <v>1146</v>
      </c>
      <c r="AR37" s="324" t="s">
        <v>495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516</v>
      </c>
      <c r="AL38" s="1207"/>
      <c r="AM38" s="1207"/>
      <c r="AN38" s="1208"/>
      <c r="AO38" s="325" t="s">
        <v>495</v>
      </c>
      <c r="AP38" s="325" t="s">
        <v>495</v>
      </c>
      <c r="AQ38" s="326">
        <v>1</v>
      </c>
      <c r="AR38" s="314" t="s">
        <v>495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517</v>
      </c>
      <c r="AL39" s="1207"/>
      <c r="AM39" s="1207"/>
      <c r="AN39" s="1208"/>
      <c r="AO39" s="322">
        <v>-533029</v>
      </c>
      <c r="AP39" s="322">
        <v>-6252</v>
      </c>
      <c r="AQ39" s="323">
        <v>-6713</v>
      </c>
      <c r="AR39" s="324">
        <v>-6.9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518</v>
      </c>
      <c r="AL40" s="1204"/>
      <c r="AM40" s="1204"/>
      <c r="AN40" s="1205"/>
      <c r="AO40" s="322">
        <v>-1672703</v>
      </c>
      <c r="AP40" s="322">
        <v>-19620</v>
      </c>
      <c r="AQ40" s="323">
        <v>-28519</v>
      </c>
      <c r="AR40" s="324">
        <v>-31.2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283068</v>
      </c>
      <c r="AP41" s="322">
        <v>3320</v>
      </c>
      <c r="AQ41" s="323">
        <v>11906</v>
      </c>
      <c r="AR41" s="324">
        <v>-72.099999999999994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486</v>
      </c>
      <c r="AN49" s="1200" t="s">
        <v>522</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4395116</v>
      </c>
      <c r="AN51" s="344">
        <v>52329</v>
      </c>
      <c r="AO51" s="345">
        <v>20</v>
      </c>
      <c r="AP51" s="346">
        <v>63956</v>
      </c>
      <c r="AQ51" s="347">
        <v>25.7</v>
      </c>
      <c r="AR51" s="348">
        <v>-5.7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1184738</v>
      </c>
      <c r="AN52" s="352">
        <v>14106</v>
      </c>
      <c r="AO52" s="353">
        <v>22.5</v>
      </c>
      <c r="AP52" s="354">
        <v>29239</v>
      </c>
      <c r="AQ52" s="355">
        <v>8.8000000000000007</v>
      </c>
      <c r="AR52" s="356">
        <v>13.7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3181452</v>
      </c>
      <c r="AN53" s="344">
        <v>37705</v>
      </c>
      <c r="AO53" s="345">
        <v>-27.9</v>
      </c>
      <c r="AP53" s="346">
        <v>66255</v>
      </c>
      <c r="AQ53" s="347">
        <v>3.6</v>
      </c>
      <c r="AR53" s="348">
        <v>-31.5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1308251</v>
      </c>
      <c r="AN54" s="352">
        <v>15505</v>
      </c>
      <c r="AO54" s="353">
        <v>9.9</v>
      </c>
      <c r="AP54" s="354">
        <v>31822</v>
      </c>
      <c r="AQ54" s="355">
        <v>8.8000000000000007</v>
      </c>
      <c r="AR54" s="356">
        <v>1.1000000000000001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3093309</v>
      </c>
      <c r="AN55" s="344">
        <v>36519</v>
      </c>
      <c r="AO55" s="345">
        <v>-3.1</v>
      </c>
      <c r="AP55" s="346">
        <v>47278</v>
      </c>
      <c r="AQ55" s="347">
        <v>-28.6</v>
      </c>
      <c r="AR55" s="348">
        <v>25.5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1517319</v>
      </c>
      <c r="AN56" s="352">
        <v>17913</v>
      </c>
      <c r="AO56" s="353">
        <v>15.5</v>
      </c>
      <c r="AP56" s="354">
        <v>24096</v>
      </c>
      <c r="AQ56" s="355">
        <v>-24.3</v>
      </c>
      <c r="AR56" s="356">
        <v>39.799999999999997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2661110</v>
      </c>
      <c r="AN57" s="344">
        <v>31299</v>
      </c>
      <c r="AO57" s="345">
        <v>-14.3</v>
      </c>
      <c r="AP57" s="346">
        <v>44504</v>
      </c>
      <c r="AQ57" s="347">
        <v>-5.9</v>
      </c>
      <c r="AR57" s="348">
        <v>-8.4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1660453</v>
      </c>
      <c r="AN58" s="352">
        <v>19530</v>
      </c>
      <c r="AO58" s="353">
        <v>9</v>
      </c>
      <c r="AP58" s="354">
        <v>25876</v>
      </c>
      <c r="AQ58" s="355">
        <v>7.4</v>
      </c>
      <c r="AR58" s="356">
        <v>1.6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3557610</v>
      </c>
      <c r="AN59" s="344">
        <v>41729</v>
      </c>
      <c r="AO59" s="345">
        <v>33.299999999999997</v>
      </c>
      <c r="AP59" s="346">
        <v>47820</v>
      </c>
      <c r="AQ59" s="347">
        <v>7.5</v>
      </c>
      <c r="AR59" s="348">
        <v>25.8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1481797</v>
      </c>
      <c r="AN60" s="352">
        <v>17381</v>
      </c>
      <c r="AO60" s="353">
        <v>-11</v>
      </c>
      <c r="AP60" s="354">
        <v>25855</v>
      </c>
      <c r="AQ60" s="355">
        <v>-0.1</v>
      </c>
      <c r="AR60" s="356">
        <v>-10.9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3377719</v>
      </c>
      <c r="AN61" s="359">
        <v>39916</v>
      </c>
      <c r="AO61" s="360">
        <v>1.6</v>
      </c>
      <c r="AP61" s="361">
        <v>53963</v>
      </c>
      <c r="AQ61" s="362">
        <v>0.5</v>
      </c>
      <c r="AR61" s="348">
        <v>1.1000000000000001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1430512</v>
      </c>
      <c r="AN62" s="352">
        <v>16887</v>
      </c>
      <c r="AO62" s="353">
        <v>9.1999999999999993</v>
      </c>
      <c r="AP62" s="354">
        <v>27378</v>
      </c>
      <c r="AQ62" s="355">
        <v>0.1</v>
      </c>
      <c r="AR62" s="356">
        <v>9.1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Z1aakwsKPgxpBuMe9sRrBDhqUKkrBWFHEPI4hzyobjmMxupZZsB67fTMLzvbpwDbuqCgSzukg+ZByiKOXi6Ug==" saltValue="VY0JEa6+w3wTs7e7Z+6K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75" zoomScaleNormal="75" zoomScaleSheetLayoutView="55" workbookViewId="0">
      <selection activeCell="AC20" sqref="AC20:AG20"/>
    </sheetView>
  </sheetViews>
  <sheetFormatPr defaultColWidth="0" defaultRowHeight="13.5" customHeight="1" zeroHeight="1"/>
  <cols>
    <col min="1" max="125" width="2.37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NakrDrVj2ItfEZTovRywp3qXqrqDZz+umnDHmlvBE+y3tvmDMn1BpWPRfmVn0tzuJQ2QzK02izPCvuCAQHQEg==" saltValue="3/Ln4wVsUymxqnR+vnO3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75" zoomScaleNormal="75" zoomScaleSheetLayoutView="55" workbookViewId="0">
      <selection activeCell="AC20" sqref="AC20:AG20"/>
    </sheetView>
  </sheetViews>
  <sheetFormatPr defaultColWidth="0" defaultRowHeight="13.5" customHeight="1" zeroHeight="1"/>
  <cols>
    <col min="1" max="125" width="2.37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q6ilXm0OU97wpqDWi6y/f79w6Yxhq4H/M/S/oXVdB6pyqxCizIsUspJuWUgvXcuoAsylm1XV+E2IL+c/K4Jw==" saltValue="y1sKia35W+nhfdmY63Ii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AC20" sqref="AC20:AG2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212" t="s">
        <v>3</v>
      </c>
      <c r="D47" s="1212"/>
      <c r="E47" s="1213"/>
      <c r="F47" s="11">
        <v>10.029999999999999</v>
      </c>
      <c r="G47" s="12">
        <v>12</v>
      </c>
      <c r="H47" s="12">
        <v>10.37</v>
      </c>
      <c r="I47" s="12">
        <v>11.9</v>
      </c>
      <c r="J47" s="13">
        <v>16.510000000000002</v>
      </c>
    </row>
    <row r="48" spans="2:10" ht="57.75" customHeight="1">
      <c r="B48" s="14"/>
      <c r="C48" s="1214" t="s">
        <v>4</v>
      </c>
      <c r="D48" s="1214"/>
      <c r="E48" s="1215"/>
      <c r="F48" s="15">
        <v>6.21</v>
      </c>
      <c r="G48" s="16">
        <v>6.23</v>
      </c>
      <c r="H48" s="16">
        <v>7.53</v>
      </c>
      <c r="I48" s="16">
        <v>5.71</v>
      </c>
      <c r="J48" s="17">
        <v>6.98</v>
      </c>
    </row>
    <row r="49" spans="2:10" ht="57.75" customHeight="1" thickBot="1">
      <c r="B49" s="18"/>
      <c r="C49" s="1216" t="s">
        <v>5</v>
      </c>
      <c r="D49" s="1216"/>
      <c r="E49" s="1217"/>
      <c r="F49" s="19">
        <v>3.29</v>
      </c>
      <c r="G49" s="20">
        <v>1.97</v>
      </c>
      <c r="H49" s="20" t="s">
        <v>543</v>
      </c>
      <c r="I49" s="20">
        <v>0.17</v>
      </c>
      <c r="J49" s="21">
        <v>6.11</v>
      </c>
    </row>
    <row r="50" spans="2:10" ht="13.5" customHeight="1"/>
    <row r="51" spans="2:10" ht="13.5" hidden="1" customHeight="1"/>
    <row r="52" spans="2:10" ht="13.5" hidden="1" customHeight="1"/>
    <row r="53" spans="2:10" ht="13.5" hidden="1" customHeight="1"/>
  </sheetData>
  <sheetProtection algorithmName="SHA-512" hashValue="+Y758Yk7jj+10nNxCOlSWwV1W0kQ3hzLN55j+opllHHVz5vG0pD7nFI8Zu3li7ivXmLzN3UgV8qH/gmU2bUEqA==" saltValue="Nr2S8261ux9FJBKEStYp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2019-10-31T05:55:40Z</cp:lastPrinted>
  <dcterms:created xsi:type="dcterms:W3CDTF">2019-06-06T05:02:13Z</dcterms:created>
  <dcterms:modified xsi:type="dcterms:W3CDTF">2019-10-31T05:56:02Z</dcterms:modified>
</cp:coreProperties>
</file>